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60" windowHeight="4875" activeTab="0"/>
  </bookViews>
  <sheets>
    <sheet name="Edukacja" sheetId="1" r:id="rId1"/>
  </sheets>
  <definedNames/>
  <calcPr fullCalcOnLoad="1"/>
</workbook>
</file>

<file path=xl/sharedStrings.xml><?xml version="1.0" encoding="utf-8"?>
<sst xmlns="http://schemas.openxmlformats.org/spreadsheetml/2006/main" count="302" uniqueCount="212">
  <si>
    <t>Edukacja mieszkańców Olsztyna w różnych dziedzinach kultury w szczególności plastyka, muzyka, literatura, teatr - "Ordonka-artystka znana i nieznana"  - spektakl muzyczny z muzyką na żywo łączący pokolenia poświęcony Hance Ordonównej artystce przedwojennego kabaretu polskiego
01.04.-31.12.2017</t>
  </si>
  <si>
    <t>Edukacja mieszkańców Olsztyna w różnych dziedzinach kultury w szczególności plastyka, muzyka, literatura, teatr - Starówka dla wszystkich - wydanie albumu promującego najważniejsze atrakcje kulturalne Starego Miasta
01.05.-15.12.2017</t>
  </si>
  <si>
    <t xml:space="preserve">Stowarzyszenie w ub. roku otrzymało dotację;
 </t>
  </si>
  <si>
    <t>Zadanie kontynuowane; realizacja w obszarze Starego Miasta</t>
  </si>
  <si>
    <t>Edukacja mieszkańców Olsztyna w różnych dziedzinach kultury w szczególności plastyka, muzyka, literatura, teatr - "Olsztyn miastem tajemnic"-audycje radiowe na pokładzie Olsztyńskiego Wehikułu Czasu- cykl audycji radiowych, będących spotkaniami dyskusyjnymi
01.05.-30.11.2017</t>
  </si>
  <si>
    <t>Edukacja mieszkańców Olsztyna w różnych dziedzinach kultury w szczególności plastyka, muzyka, literatura, teatr - Urodziny Olsztyna na Starym Mieście. Historia Olsztyna w iluminacjach świetlnych - 10-minutowa opowieść dot. historii powstania Olsztyna, która będzie emitowana na jednym z zabytkowych budynków
01.06.-18.12.2017</t>
  </si>
  <si>
    <t>Stowarzyszenie  w  ub. roku  otrzymało dotację</t>
  </si>
  <si>
    <t>Edukacja mieszkańców Olsztyna w różnych dziedzinach kultury w szczególności plastyka, muzyka, literatura, teatr - Festiwal Planeta Umiejętności- warsztaty z zakresu fotografii, djingu oraz dziennikarstwa radiowego
02.10.-29.11.2017</t>
  </si>
  <si>
    <t>Fundacja w ub.roku otrzymała dotację</t>
  </si>
  <si>
    <t>Edukacja mieszkańców Olsztyna w różnych dziedzinach kultury w szczególności plastyka, muzyka, literatura, teatr - Utalentowany Olsztyn-kontynuacja - stworzenie serii filmów,będących kontynuacją zeszłorocznego projektu (seria filmów ma ukazywać i promować lokalną twórczość i debiuty art., prezentacja lokalnych talentów itd.)
31.03.-30.11.2017</t>
  </si>
  <si>
    <t>Edukacja mieszkańców Olsztyna w różnych dziedzinach kultury w szczególności plastyka, muzyka, literatura, teatr - Akademia Warmiaka - cykl zajęć animacyjnych (warsztaty: literackie,teatralne,historyczne,plastyczne oraz gwary warmińskiej) oraz impreza plenerowa
08.05.-30.09.2017</t>
  </si>
  <si>
    <t>Edukacja mieszkańców Olsztyna w różnych dziedzinach kultury w szczególności plastyka, muzyka, literatura, teatr - Wydanie albumu "Było,minęło,jest…Olsztyn w malarstwie Melanii Olędzkiej" (album przedstawiający obrazy M.Olędzkiej)
01.05.-31.12.2017</t>
  </si>
  <si>
    <t>Edukacja mieszkańców Olsztyna w różnych dziedzinach kultury w szczególności plastyka, muzyka, literatura, teatr - Otwieramy zamek - dzień otwarty w Muzeum Warmii i Mazur w Olsztynie -
22.05.-30.11.2017</t>
  </si>
  <si>
    <t>Stowarzyszenie w ub. roku  nie ubiegało się o dotację</t>
  </si>
  <si>
    <r>
      <t>Fundacja  
"Dalekiego Zasięgu"
ul. Spółdzielcza 2 lok. 23A
11-001 Dywity
K</t>
    </r>
    <r>
      <rPr>
        <b/>
        <sz val="8"/>
        <rFont val="Arial"/>
        <family val="2"/>
      </rPr>
      <t>Z.524.3.1.2017</t>
    </r>
  </si>
  <si>
    <r>
      <t xml:space="preserve">Stowarzyszenie 
Klub Plastyka Amatora
"Sąsiedzi"
ul. Piastowska 13 nr lok.14
10-030 Olsztyn
</t>
    </r>
    <r>
      <rPr>
        <b/>
        <sz val="8"/>
        <rFont val="Arial"/>
        <family val="2"/>
      </rPr>
      <t>KZ.524.3.2.2017</t>
    </r>
  </si>
  <si>
    <r>
      <t xml:space="preserve">Towarzystwo Przyjaciół
Sztuk Pięknych
w Olsztynie
ul. Małeckiego 3/5
10-293 Olsztyn
</t>
    </r>
    <r>
      <rPr>
        <b/>
        <sz val="8"/>
        <rFont val="Arial"/>
        <family val="2"/>
      </rPr>
      <t>KZ.524.3.3.2017</t>
    </r>
  </si>
  <si>
    <r>
      <t xml:space="preserve">Fundacja "Radosne Dzieci"
ul. Piłsudskiego 54a
10-450 Olsztyn
</t>
    </r>
    <r>
      <rPr>
        <b/>
        <sz val="8"/>
        <rFont val="Arial"/>
        <family val="2"/>
      </rPr>
      <t>KZ.524.3.4.2017</t>
    </r>
    <r>
      <rPr>
        <sz val="8"/>
        <rFont val="Arial"/>
        <family val="2"/>
      </rPr>
      <t xml:space="preserve">
</t>
    </r>
  </si>
  <si>
    <r>
      <t xml:space="preserve">Polski Związek Głuchych
Oddział Warmińsko-Mazurski
ul. Kętrzyńskiego 3/1
10-506 Olsztyn
</t>
    </r>
    <r>
      <rPr>
        <b/>
        <sz val="8"/>
        <rFont val="Arial"/>
        <family val="2"/>
      </rPr>
      <t>KZ.524.3.5.2017</t>
    </r>
  </si>
  <si>
    <r>
      <t xml:space="preserve">Fundacja "Tako" 
ul. Kołobrzeska 14/67
10-443 Olsztyn
</t>
    </r>
    <r>
      <rPr>
        <b/>
        <sz val="8"/>
        <rFont val="Arial"/>
        <family val="2"/>
      </rPr>
      <t>KZ.524.3.6.2017</t>
    </r>
    <r>
      <rPr>
        <sz val="8"/>
        <rFont val="Arial"/>
        <family val="2"/>
      </rPr>
      <t xml:space="preserve">
</t>
    </r>
  </si>
  <si>
    <t xml:space="preserve">Stowarzyszenie w ub. roku otrzymało dotację </t>
  </si>
  <si>
    <r>
      <t xml:space="preserve">Fundacja "Tako" 
ul. Kołobrzeska 14/67
10-443 Olsztyn
</t>
    </r>
    <r>
      <rPr>
        <b/>
        <sz val="8"/>
        <rFont val="Arial"/>
        <family val="2"/>
      </rPr>
      <t>KZ.524.3.7.2017</t>
    </r>
  </si>
  <si>
    <r>
      <t xml:space="preserve">Fundacja 
Szansa dla Niewidomych
ul. Chlubna 88A
03-051 Warszawa
</t>
    </r>
    <r>
      <rPr>
        <b/>
        <sz val="8"/>
        <rFont val="Arial"/>
        <family val="2"/>
      </rPr>
      <t>KZ.524.3.8.2017</t>
    </r>
  </si>
  <si>
    <r>
      <t xml:space="preserve">Stowarzyszenie
Przyjaciół Miejskiej
Biblioteku Publicznej
w Olsztynie
ul. Rodziewiczówny 2A
10-030 Olsztyn
</t>
    </r>
    <r>
      <rPr>
        <b/>
        <sz val="8"/>
        <rFont val="Arial"/>
        <family val="2"/>
      </rPr>
      <t>KZ.524.3.9.2017</t>
    </r>
  </si>
  <si>
    <r>
      <t xml:space="preserve">Stowarzyszenie
Przyjaciół Miejskiej
Biblioteku Publicznej
w Olsztynie
ul. Rodziewiczówny 2A
10-030 Olsztyn
</t>
    </r>
    <r>
      <rPr>
        <b/>
        <sz val="8"/>
        <rFont val="Arial"/>
        <family val="2"/>
      </rPr>
      <t>KZ.524.3.10.2017</t>
    </r>
  </si>
  <si>
    <r>
      <t xml:space="preserve">Fundacja Inicjatyw
Społecznych Alna
Ruś 143
10-687 Olsztyn,
</t>
    </r>
    <r>
      <rPr>
        <b/>
        <sz val="8"/>
        <rFont val="Arial"/>
        <family val="2"/>
      </rPr>
      <t>KZ.524.3.11.2017</t>
    </r>
  </si>
  <si>
    <r>
      <t xml:space="preserve">Stowarzyszenie 
Społeczno-Kulturalne
"Pojezierze"
ul. Okopowa 15
10-075 Olsztyn
</t>
    </r>
    <r>
      <rPr>
        <b/>
        <sz val="8"/>
        <rFont val="Arial"/>
        <family val="2"/>
      </rPr>
      <t>KZ.524.3.12.2017</t>
    </r>
  </si>
  <si>
    <r>
      <t xml:space="preserve">Stowarzyszenie 
Społeczno-Kulturalne
"Pojezierze"
ul. Okopowa 15
10-075 Olsztyn
</t>
    </r>
    <r>
      <rPr>
        <b/>
        <sz val="8"/>
        <rFont val="Arial"/>
        <family val="2"/>
      </rPr>
      <t>KZ.524.3.13.2017</t>
    </r>
  </si>
  <si>
    <r>
      <t xml:space="preserve">Fundacja "Borussia"
ul.Zyndrama z Maszkowic 2
10-133 Olsztyn
tel. 89 523 72 93
</t>
    </r>
    <r>
      <rPr>
        <b/>
        <sz val="8"/>
        <rFont val="Arial"/>
        <family val="2"/>
      </rPr>
      <t>KZ.524.3.14.2017</t>
    </r>
  </si>
  <si>
    <r>
      <t xml:space="preserve">Stowarzyszenie Wspólnota
Kulturowa "Borussia"
ul. Barcza 33/16
10-685 Olsztyn
</t>
    </r>
    <r>
      <rPr>
        <b/>
        <sz val="8"/>
        <rFont val="Arial"/>
        <family val="2"/>
      </rPr>
      <t>KZ.524.3.15.2017</t>
    </r>
  </si>
  <si>
    <r>
      <t xml:space="preserve">Stowarzyszenie 
"Scena Babel"
ul. Dworcowa 53/126
10-437 Olsztyn
</t>
    </r>
    <r>
      <rPr>
        <b/>
        <sz val="8"/>
        <rFont val="Arial"/>
        <family val="2"/>
      </rPr>
      <t>KZ.524.3.16.2017</t>
    </r>
    <r>
      <rPr>
        <sz val="8"/>
        <rFont val="Arial"/>
        <family val="2"/>
      </rPr>
      <t xml:space="preserve">
</t>
    </r>
  </si>
  <si>
    <r>
      <t xml:space="preserve">Stowarzyszenie 
"Scena Babel"
ul. Dworcowa 53/126
10-437 Olsztyn
</t>
    </r>
    <r>
      <rPr>
        <b/>
        <sz val="8"/>
        <rFont val="Arial"/>
        <family val="2"/>
      </rPr>
      <t>KZ.524.3.17.2017</t>
    </r>
  </si>
  <si>
    <r>
      <t xml:space="preserve">Stowarzyszenie 
"Scena Babel"
ul. Dworcowa 53/126
10-437 Olsztyn
</t>
    </r>
    <r>
      <rPr>
        <b/>
        <sz val="8"/>
        <rFont val="Arial"/>
        <family val="2"/>
      </rPr>
      <t>KZ.524.3.18.2017</t>
    </r>
  </si>
  <si>
    <r>
      <t xml:space="preserve">Oddział Towarzystwa
Opieki nad Zabytkami 
w Olsztynie
ul. Dąbrowszczaków 3
10-538 Olsztyn
</t>
    </r>
    <r>
      <rPr>
        <b/>
        <sz val="8"/>
        <rFont val="Arial"/>
        <family val="2"/>
      </rPr>
      <t>KZ.524.3.19.2017</t>
    </r>
  </si>
  <si>
    <r>
      <t xml:space="preserve">Polskie Towarzystwo
Historyczne
Oddział w Olsztynie
ul. K. Obitza 1 pok. 340
10-725 Olsztyn
</t>
    </r>
    <r>
      <rPr>
        <b/>
        <sz val="8"/>
        <rFont val="Arial"/>
        <family val="2"/>
      </rPr>
      <t>KZ.524.3.20.2017</t>
    </r>
  </si>
  <si>
    <r>
      <t xml:space="preserve">Stowarzyszenie
"Starówka Razem"
ul. Kołłątaja 20
10-035 Olsztyn
</t>
    </r>
    <r>
      <rPr>
        <b/>
        <sz val="8"/>
        <rFont val="Arial"/>
        <family val="2"/>
      </rPr>
      <t>KZ.524.3.21.2017</t>
    </r>
  </si>
  <si>
    <r>
      <t xml:space="preserve">Stowarzyszenie
"Starówka Razem"
ul. Kołłątaja 20
10-035 Olsztyn
</t>
    </r>
    <r>
      <rPr>
        <b/>
        <sz val="8"/>
        <rFont val="Arial"/>
        <family val="2"/>
      </rPr>
      <t>KZ.524.3.22.2017</t>
    </r>
  </si>
  <si>
    <r>
      <t xml:space="preserve">Fundacja na Rzecz
Rozwoju Polski
Północno-Wschodniej
IDEA
ul. Warmińska 7A/1
10-544 Olsztyn
</t>
    </r>
    <r>
      <rPr>
        <b/>
        <sz val="8"/>
        <rFont val="Arial"/>
        <family val="2"/>
      </rPr>
      <t>KZ.524.3.23.2017</t>
    </r>
  </si>
  <si>
    <r>
      <t xml:space="preserve">Towarzystwo Kultury 
Teatralnej
Warmii i Mazur
ul. Parkowa 1
10-233 Olsztyn
</t>
    </r>
    <r>
      <rPr>
        <b/>
        <sz val="8"/>
        <rFont val="Arial"/>
        <family val="2"/>
      </rPr>
      <t>KZ.524.3.24.2017</t>
    </r>
  </si>
  <si>
    <r>
      <t xml:space="preserve">Fundacja
"Innwarmia"
ul. Grabowa 10
10-161 Olsztyn
</t>
    </r>
    <r>
      <rPr>
        <b/>
        <sz val="8"/>
        <rFont val="Arial"/>
        <family val="2"/>
      </rPr>
      <t>KZ.524.3.25.2017</t>
    </r>
  </si>
  <si>
    <r>
      <t xml:space="preserve">Fundacja
"Innwarmia"
ul. Grabowa 10
10-161 Olsztyn
</t>
    </r>
    <r>
      <rPr>
        <b/>
        <sz val="8"/>
        <rFont val="Arial"/>
        <family val="2"/>
      </rPr>
      <t>KZ.524.3.26.2017</t>
    </r>
  </si>
  <si>
    <r>
      <t xml:space="preserve">Fundacja
"Innwarmia"
ul. Grabowa 10
10-161 Olsztyn
</t>
    </r>
    <r>
      <rPr>
        <b/>
        <sz val="8"/>
        <rFont val="Arial"/>
        <family val="2"/>
      </rPr>
      <t>KZ.524.3.27.2017</t>
    </r>
  </si>
  <si>
    <r>
      <t xml:space="preserve">Stowarzyszenie 
"Sztuka i Środowisko"
ul. Partyzantów 85
10-527 Olsztyn
</t>
    </r>
    <r>
      <rPr>
        <b/>
        <sz val="8"/>
        <rFont val="Arial"/>
        <family val="2"/>
      </rPr>
      <t>KZ.524.3.28.2017</t>
    </r>
  </si>
  <si>
    <r>
      <t xml:space="preserve">Stowarzyszenie 
"Bajka"
ul. Żołnierska 4
10-557 Olsztyn
</t>
    </r>
    <r>
      <rPr>
        <b/>
        <sz val="8"/>
        <rFont val="Arial"/>
        <family val="2"/>
      </rPr>
      <t>KZ.524.3.29.2017</t>
    </r>
  </si>
  <si>
    <r>
      <t xml:space="preserve">Fundacja
"Otwarte Dłonie"
ul. Bajkowa 15
10-696 Olsztyn
</t>
    </r>
    <r>
      <rPr>
        <b/>
        <sz val="8"/>
        <rFont val="Arial"/>
        <family val="2"/>
      </rPr>
      <t>KZ.524.3.30.2017</t>
    </r>
  </si>
  <si>
    <r>
      <t xml:space="preserve">Fundacja "Dźwięki Ciszy"
ul. Jagodowa 11 B
10-186 Olsztyn
</t>
    </r>
    <r>
      <rPr>
        <b/>
        <sz val="8"/>
        <rFont val="Arial"/>
        <family val="2"/>
      </rPr>
      <t>KZ.524.3.31.2017</t>
    </r>
  </si>
  <si>
    <r>
      <t xml:space="preserve">Stowarzyszenie 
"Bajka"
ul. Żołnierska 4
10-557 Olsztyn
</t>
    </r>
    <r>
      <rPr>
        <b/>
        <sz val="8"/>
        <rFont val="Arial"/>
        <family val="2"/>
      </rPr>
      <t>KZ.524.3.33.2017</t>
    </r>
  </si>
  <si>
    <r>
      <t xml:space="preserve">Warmińsko-Mazurskie
Stowarzyszenie
"Areszt Sztuki"
ul. Grunwaldzka 9B/22
10-123 Olsztyn
</t>
    </r>
    <r>
      <rPr>
        <b/>
        <sz val="8"/>
        <rFont val="Arial"/>
        <family val="2"/>
      </rPr>
      <t>KZ.524.3.34.2017</t>
    </r>
  </si>
  <si>
    <r>
      <t xml:space="preserve">Warmińsko-Mazurskie
Stowarzyszenie
"Areszt Sztuki"
ul. Grunwaldzka 9B/22
10-123 Olsztyn
</t>
    </r>
    <r>
      <rPr>
        <b/>
        <sz val="8"/>
        <rFont val="Arial"/>
        <family val="2"/>
      </rPr>
      <t>KZ.524.3.35.2017</t>
    </r>
    <r>
      <rPr>
        <sz val="8"/>
        <rFont val="Arial"/>
        <family val="2"/>
      </rPr>
      <t xml:space="preserve">
</t>
    </r>
  </si>
  <si>
    <r>
      <t xml:space="preserve">Stowarzyszenie
Pisarzy Polskich
Oddział w Olsztynie
ul. Bałtycka 37A
10-144 Olsztyn
</t>
    </r>
    <r>
      <rPr>
        <b/>
        <sz val="8"/>
        <rFont val="Arial"/>
        <family val="2"/>
      </rPr>
      <t>KZ.524.3.36.2017</t>
    </r>
  </si>
  <si>
    <r>
      <t xml:space="preserve">Przestrzeń Sztuki
Wizualnej
ul.M.J.Piłsudskiego 38
10-450 Olsztyn
</t>
    </r>
    <r>
      <rPr>
        <b/>
        <sz val="8"/>
        <rFont val="Arial"/>
        <family val="2"/>
      </rPr>
      <t>KZ.524.3.37.2017</t>
    </r>
  </si>
  <si>
    <r>
      <t xml:space="preserve">Fundacja
"Otwarte Dłonie"
ul. Bajkowa 15
10-696 Olsztyn
</t>
    </r>
    <r>
      <rPr>
        <b/>
        <sz val="8"/>
        <rFont val="Arial"/>
        <family val="2"/>
      </rPr>
      <t>KZ.524.3.38.2017</t>
    </r>
  </si>
  <si>
    <r>
      <t xml:space="preserve">Fundacja im.M.Oczapowskiego
ul. Heweliusza 12
10-724 Olsztyn
</t>
    </r>
    <r>
      <rPr>
        <b/>
        <sz val="8"/>
        <rFont val="Arial"/>
        <family val="2"/>
      </rPr>
      <t>KZ.524.3.39.2017</t>
    </r>
  </si>
  <si>
    <r>
      <t xml:space="preserve">Olsztyńskie Stowarzyszenie 
Mniejszości Niemieckiej
ul.Partyzantów 3
10-522 Olsztyn
</t>
    </r>
    <r>
      <rPr>
        <b/>
        <sz val="8"/>
        <rFont val="Arial"/>
        <family val="2"/>
      </rPr>
      <t>KZ.524.3.40.2017</t>
    </r>
  </si>
  <si>
    <r>
      <t xml:space="preserve">Stowarzyszenie 
Społeczno-Kulturalne
"Pojezierze"
ul. Okopowa 15
10-075 Olsztyn
</t>
    </r>
    <r>
      <rPr>
        <b/>
        <sz val="8"/>
        <rFont val="Arial"/>
        <family val="2"/>
      </rPr>
      <t>KZ.524.3.41.2017</t>
    </r>
  </si>
  <si>
    <r>
      <t xml:space="preserve">Stowarzyszenie
Społeczno-Kulturalne
"Samograj"
ul. Kopernika 14A
10-900 Olsztyn
</t>
    </r>
    <r>
      <rPr>
        <b/>
        <sz val="8"/>
        <rFont val="Arial"/>
        <family val="2"/>
      </rPr>
      <t>KZ.524.3.42.2017</t>
    </r>
  </si>
  <si>
    <r>
      <t xml:space="preserve">Stowarzyszenie
Społeczno-Kulturalne
"Samograj"
ul. Kopernika 14A
10-900 Olsztyn
</t>
    </r>
    <r>
      <rPr>
        <b/>
        <sz val="8"/>
        <rFont val="Arial"/>
        <family val="2"/>
      </rPr>
      <t>KZ.524.3.43.2017</t>
    </r>
  </si>
  <si>
    <r>
      <t xml:space="preserve">Olsztyńskie
Towarzystwo Muzyczne
ul. 1-go maja 5
10-117 Olsztyn
</t>
    </r>
    <r>
      <rPr>
        <b/>
        <sz val="8"/>
        <rFont val="Arial"/>
        <family val="2"/>
      </rPr>
      <t>KZ.524.3.44.2017</t>
    </r>
  </si>
  <si>
    <r>
      <t xml:space="preserve">Stowarzyszenie Kulturalne
Zespół Pieśni i Tańca
'Warmia"
ul. Parkowa 1
10-233 Olsztyn
</t>
    </r>
    <r>
      <rPr>
        <b/>
        <sz val="8"/>
        <rFont val="Arial"/>
        <family val="2"/>
      </rPr>
      <t>KZ.524.3.45.2017</t>
    </r>
  </si>
  <si>
    <r>
      <t>Oferta wspólna</t>
    </r>
    <r>
      <rPr>
        <sz val="8"/>
        <rFont val="Arial"/>
        <family val="2"/>
      </rPr>
      <t xml:space="preserve">:
1.Kościół Zielonoświątkowy
Zbór "Twoja Przystań"
w Olsztynie
ul. Pstrowskiego 34
10-602 Olsztyn
2.Fundacja 36 i 6
Różnowo 315
11-001 Dywity
</t>
    </r>
    <r>
      <rPr>
        <b/>
        <sz val="8"/>
        <rFont val="Arial"/>
        <family val="2"/>
      </rPr>
      <t>KZ.524.3.46.2017</t>
    </r>
  </si>
  <si>
    <r>
      <t xml:space="preserve">Fundacja "MazuryMedia"
ul. Profesorska 7/19
10-080 Olsztyn
</t>
    </r>
    <r>
      <rPr>
        <b/>
        <sz val="8"/>
        <rFont val="Arial"/>
        <family val="2"/>
      </rPr>
      <t>KZ.524.3.47.2017</t>
    </r>
  </si>
  <si>
    <r>
      <t xml:space="preserve">Stowarzyszenie
Kultury Romskiej
"Hitano"
ul. Dąbrowszczaków 7/9
10-538 Olsztyn
</t>
    </r>
    <r>
      <rPr>
        <b/>
        <sz val="8"/>
        <rFont val="Arial"/>
        <family val="2"/>
      </rPr>
      <t xml:space="preserve">KZ.524.3.48.2017
</t>
    </r>
  </si>
  <si>
    <r>
      <t xml:space="preserve">Olsztyńskie Stowarzyszenie 
Mniejszości Niemieckiej
ul.Partyzantów 3
10-522 Olsztyn
</t>
    </r>
    <r>
      <rPr>
        <b/>
        <sz val="8"/>
        <rFont val="Arial"/>
        <family val="2"/>
      </rPr>
      <t>KZ.524.3.49.2017</t>
    </r>
  </si>
  <si>
    <r>
      <t xml:space="preserve">Stowarzyszenie Kultury
Fizycznej
Klub Tańca Sportowego
"Power Dance"
ul. Żołnierska 45A
10-560 Olsztyn
</t>
    </r>
    <r>
      <rPr>
        <b/>
        <sz val="8"/>
        <rFont val="Arial"/>
        <family val="2"/>
      </rPr>
      <t>KZ.524.3.50.2017</t>
    </r>
  </si>
  <si>
    <r>
      <t xml:space="preserve">Warmińsko-Mazurskie
Towarzystwo Zachęty
Sztuk Pięknych
ul. Zamkowa 2
10-074 Olsztyn
</t>
    </r>
    <r>
      <rPr>
        <b/>
        <sz val="8"/>
        <rFont val="Arial"/>
        <family val="2"/>
      </rPr>
      <t>KZ.524.3.51.2017</t>
    </r>
  </si>
  <si>
    <r>
      <t xml:space="preserve">Fundacja Film
Spring Open
ul.Wazów 12
01-986 Warszawa
</t>
    </r>
    <r>
      <rPr>
        <b/>
        <sz val="8"/>
        <rFont val="Arial"/>
        <family val="2"/>
      </rPr>
      <t>KZ.524.3.52.2017</t>
    </r>
  </si>
  <si>
    <r>
      <t xml:space="preserve">Stowarzyszenie  
Polskich Artystów
Muzyków
Samodzielne Koło Nr 37
w Olsztynie
ul.Kościuszki 39
10-503 Olsztyn
</t>
    </r>
    <r>
      <rPr>
        <b/>
        <sz val="8"/>
        <rFont val="Arial"/>
        <family val="2"/>
      </rPr>
      <t>KZ.524.3.53.2017</t>
    </r>
  </si>
  <si>
    <r>
      <t xml:space="preserve">Fundacja Instytut
Badań i Edukacji 
Społecznej
ul.Tracka 5
10-364 Olsztyn
</t>
    </r>
    <r>
      <rPr>
        <b/>
        <sz val="8"/>
        <rFont val="Arial"/>
        <family val="2"/>
      </rPr>
      <t>KZ.524.3.54.2017</t>
    </r>
    <r>
      <rPr>
        <sz val="8"/>
        <rFont val="Arial"/>
        <family val="2"/>
      </rPr>
      <t xml:space="preserve">
</t>
    </r>
  </si>
  <si>
    <r>
      <t xml:space="preserve">Stowarzyszenie
"Jeden Świat"-
Dzieci Dialogu
ul.Świtezianki 2
10-465 Olsztyn
</t>
    </r>
    <r>
      <rPr>
        <b/>
        <sz val="8"/>
        <rFont val="Arial"/>
        <family val="2"/>
      </rPr>
      <t>KZ.524.3.55.2017</t>
    </r>
    <r>
      <rPr>
        <sz val="8"/>
        <rFont val="Arial"/>
        <family val="2"/>
      </rPr>
      <t xml:space="preserve">
</t>
    </r>
  </si>
  <si>
    <r>
      <t xml:space="preserve">Związek Ukraińców 
w Polsce
Zarząd Oddziału
w Olsztynie
ul.Wyzwolenia 2/8
10-106 Olsztyn
</t>
    </r>
    <r>
      <rPr>
        <b/>
        <sz val="8"/>
        <rFont val="Arial"/>
        <family val="2"/>
      </rPr>
      <t>KZ.524.3.56.2017</t>
    </r>
  </si>
  <si>
    <r>
      <t xml:space="preserve">Towarzystwo Naukowe
im. Wojciecha
Kętrzyńskiego
ul. Partyzantów 87
10-402 Olsztyn
</t>
    </r>
    <r>
      <rPr>
        <b/>
        <sz val="8"/>
        <rFont val="Arial"/>
        <family val="2"/>
      </rPr>
      <t>KZ.524.3.57.2017</t>
    </r>
  </si>
  <si>
    <r>
      <t xml:space="preserve">Towarzystwo Naukowe
im. Wojciecha
Kętrzyńskiego
ul. Partyzantów 87
10-402 Olsztyn
</t>
    </r>
    <r>
      <rPr>
        <b/>
        <sz val="8"/>
        <rFont val="Arial"/>
        <family val="2"/>
      </rPr>
      <t>KZ.524.3.58.2017</t>
    </r>
  </si>
  <si>
    <r>
      <t xml:space="preserve">Stowarzyszenie
Przyjaciół
Muzeum Nowoczesności
"Tartak"
ul. Piastowska 13
10-023 Olsztyn
</t>
    </r>
    <r>
      <rPr>
        <b/>
        <sz val="8"/>
        <rFont val="Arial"/>
        <family val="2"/>
      </rPr>
      <t>KZ.524.3.59.2017</t>
    </r>
  </si>
  <si>
    <r>
      <t xml:space="preserve">Towarzystwo Przyjaciół
Muzeum Warmii i Mazur
w Olsztynie
ul. Zamkowa 2
10-074 Olsztyn
</t>
    </r>
    <r>
      <rPr>
        <b/>
        <sz val="8"/>
        <rFont val="Arial"/>
        <family val="2"/>
      </rPr>
      <t>KZ.524.3.60.2017</t>
    </r>
  </si>
  <si>
    <r>
      <t xml:space="preserve">Stowarzyszenie
na Rzecz Rozwoju
Telewizji Lokalnych
Veritas Polska
ul.Czereśniowa 15
10-327 Olsztyn
</t>
    </r>
    <r>
      <rPr>
        <b/>
        <sz val="8"/>
        <rFont val="Arial"/>
        <family val="2"/>
      </rPr>
      <t>KZ.524.3.61.2017</t>
    </r>
  </si>
  <si>
    <r>
      <t xml:space="preserve">Stowarzyszenie
Absolwentów UWM
w Olsztynie
ul.Heweliusza 12
10-957 Olsztyn
</t>
    </r>
    <r>
      <rPr>
        <b/>
        <sz val="8"/>
        <rFont val="Arial"/>
        <family val="2"/>
      </rPr>
      <t>KZ.524.3.62.2017</t>
    </r>
  </si>
  <si>
    <r>
      <t xml:space="preserve">Towarzystwo Naukowe
"Pruthenia"
ul.K. Obitza 1 lok.221
10-725 Olsztyn
</t>
    </r>
    <r>
      <rPr>
        <b/>
        <sz val="8"/>
        <rFont val="Arial"/>
        <family val="2"/>
      </rPr>
      <t>KZ.524.3.63.2017</t>
    </r>
  </si>
  <si>
    <r>
      <t xml:space="preserve">Towarzystwo Kultury
Teatralnej Warmii i Mazur
ul.Parkowa 1
10-233 Olsztyn
</t>
    </r>
    <r>
      <rPr>
        <b/>
        <sz val="8"/>
        <rFont val="Arial"/>
        <family val="2"/>
      </rPr>
      <t>KZ.524.3.64.2017</t>
    </r>
  </si>
  <si>
    <r>
      <t xml:space="preserve">Fundacja na Rzecz
Rozwoju Polski
Pólnocno-Wschodniej
"IDEA"
ul. Gdańska 6A lok.23
10-254 Olsztyn
</t>
    </r>
    <r>
      <rPr>
        <b/>
        <sz val="8"/>
        <rFont val="Arial"/>
        <family val="2"/>
      </rPr>
      <t>KZ.524.3.65.2017</t>
    </r>
  </si>
  <si>
    <r>
      <t xml:space="preserve">Stowarzyszenie na Rzecz
Dziecka i Rodziny
"Damy Radę"
ul. Pływacka 2
10-191 Olsztyn
</t>
    </r>
    <r>
      <rPr>
        <b/>
        <sz val="8"/>
        <rFont val="Arial"/>
        <family val="2"/>
      </rPr>
      <t>KZ.524.3.66.2017</t>
    </r>
  </si>
  <si>
    <r>
      <t xml:space="preserve">Stowarzyszenie
Oświatowo-Edukacyjne
"Przyjaciele Nauki na Warmii"
LOG-WARM
ul. Jagiellońska 8
10-271 Olsztyn
</t>
    </r>
    <r>
      <rPr>
        <b/>
        <sz val="8"/>
        <rFont val="Arial"/>
        <family val="2"/>
      </rPr>
      <t>KZ.524.3.67.2017</t>
    </r>
  </si>
  <si>
    <r>
      <t xml:space="preserve">Fundacja "MazuryMedia"
ul. Profesorska 7/19
10-080 Olsztyn
</t>
    </r>
    <r>
      <rPr>
        <b/>
        <sz val="8"/>
        <rFont val="Arial"/>
        <family val="2"/>
      </rPr>
      <t>KZ.524.3.68.2017</t>
    </r>
  </si>
  <si>
    <r>
      <t xml:space="preserve">Stowarzyszenie Przyjaciół
Miejskiej Biblioteki Publicznej
w Olsztynie
ul. Rodziewiczówny 2
10-030 Olsztyn
</t>
    </r>
    <r>
      <rPr>
        <b/>
        <sz val="8"/>
        <rFont val="Arial"/>
        <family val="2"/>
      </rPr>
      <t>KZ.524.3.69.2017</t>
    </r>
  </si>
  <si>
    <t xml:space="preserve">Fundacja w ub. roku otrzymała dotację; </t>
  </si>
  <si>
    <t xml:space="preserve">Stowarzyszenie w ub. roku nie otrzymało dotacji </t>
  </si>
  <si>
    <t>Kościół w ub. roku otrzymał dotację natomiast  fundacja w ub. roku nie otrzymała dotacji</t>
  </si>
  <si>
    <r>
      <t xml:space="preserve">Stowarzyszenie
Pro-Czwórka
Al.M.J.Piłsudskiego 56
10-450 Olsztyn
</t>
    </r>
    <r>
      <rPr>
        <b/>
        <sz val="8"/>
        <rFont val="Arial"/>
        <family val="2"/>
      </rPr>
      <t>KZ.524.3.32.2017</t>
    </r>
  </si>
  <si>
    <t>Olsztyn, dnia  18.05.2017 r.</t>
  </si>
  <si>
    <t>Edukacja mieszkańców Olsztyna w różnych dziedzinach kultury w szczególności plastyka, muzyka, literatura, teatr - Miasto nad Łyną.Krótka historia Olsztyna.Komiks - komiks poświęcony historii Olsztyna wg scenariusza olszt.scenarzysty Andrzeja Wojnacha z plastyką olszt. rysownika Jarosława Gacha 
20.04.-31.10.2017</t>
  </si>
  <si>
    <t>Edukacja mieszkańców Olsztyna w różnych dziedzinach kultury w szczególności plastyka, muzyka, literatura, teatr - Edukacja teatralna rodzin zastępczych - udział dzieci i dorosłych przebywających w rodzinach zastępczych miasta Olsztyna w spotkaniach teatralnych organizowanych w OTL i Teatrze Jaracza
08.05.-29.12.2017</t>
  </si>
  <si>
    <t>Zadanie nowe; realizacja zadania częściowo w obszarze Starego Miasta</t>
  </si>
  <si>
    <t>Edukacja mieszkańców Olsztyna w różnych dziedzinach kultury w szczególności plastyka, muzyka, literatura, teatr - Edukacja teatralna i muzyczna (żywe muzeum legend na starym mieście-połączenie interaktywnego muzeum i teatru; warsztaty plenerowe,które uwiecznia na płótnie piękno starówki; spektakl przybliżający odbiorcom historię, kulturę o język regionu; konferencja i warsztaty: filmowe, literackie, dzinnikarskie i sportowe; konkurs recytatorski)
18.03.-04.12.2017</t>
  </si>
  <si>
    <t>Edukacja mieszkańców Olsztyna w różnych dziedzinach kultury w szczególności plastyka, muzyka, literatura, teatr - Spór Smętka z Kłobukiem.Film animowany o historii Olsztyna - Film animowany wg scenariusza olszt.scenarzysty,reżysera i producenta Andrzeja Wojnacha z plastyką olszt.rysownika Jarosława Gacha, we współpracy z Piotrem Balutą
20.04.-31.10.2017</t>
  </si>
  <si>
    <t>Fundacja w  ub. roku otrzymała dotację</t>
  </si>
  <si>
    <t>Edukacja mieszkańców Olsztyna w różnych dziedzinach kultury w szczególności plastyka, muzyka, literatura, teatr - VII Przedszkolny Przegląd Małych Form Teatralnych "Fiku Miku w Teatrzyku" - spektakle dla dzieci
17.03.-23.06.2017</t>
  </si>
  <si>
    <t>Edukacja mieszkańców Olsztyna w różnych dziedzinach kultury w szczególności plastyka, muzyka, literatura, teatr - Warmiński Kamishibai - warsztaty: teatralne, muzyczne, sztuki opowiadania,plastyczne;pokaz pracy warsztatowej
17.03.-31.10.2017</t>
  </si>
  <si>
    <t>Stowarzyszenie w ub.roku nie ubiegało się o dotację</t>
  </si>
  <si>
    <t xml:space="preserve"> </t>
  </si>
  <si>
    <t>Edukacja mieszkańców Olsztyna w różnych dziedzinach kultury w szczególności plastyka, muzyka, literatura, teatr - Teatr przy stoliku - forma teatru czytanego prezentującą wiele wartościowych dramatów klasycznych i współczesnych
17.03.-31.12.2017</t>
  </si>
  <si>
    <t>Towarzystwo w ub. roku dostało dotację</t>
  </si>
  <si>
    <t>Fundacja w ub.roku nie otrzymała dotacji</t>
  </si>
  <si>
    <t>Edukacja mieszkańców Olsztyna w różnych dziedzinach kultury w szczególności plastyka, muzyka, literatura, teatr - Świat fotografii - warsztaty fotograficzne dla mieszkańców miasta Olsztyna - II edycja
01.06.-15.10.2017</t>
  </si>
  <si>
    <t>Edukacja mieszkańców Olsztyna w różnych dziedzinach kultury w szczególności plastyka, muzyka, literatura, teatr - "Diabelski most" - warsztaty artystyczne dla dzieci na kanwie legendy o grodzisku Sędyty - warsztaty polegające na uczestnictwie dzieci w spektaklu w technice kamishibai opartego na legendzie o diabelskim moście w olsztyńskim lesie miejskim
01.06.-31.12.2017</t>
  </si>
  <si>
    <t>Edukacja mieszkańców Olsztyna w różnych dziedzinach kultury w szczególności plastyka, muzyka, literatura, teatr - Olsztyn miastem sztuki słowa - warsztaty kultury żywego słowa skierowane do wielu pokoleń odbiorców i animatorów kultury miasta Olsztyna i woj.warm.-maz.
17.03.-31.07.2017</t>
  </si>
  <si>
    <t>Fundacja w  ub. roku  nie ubiegała się o  dotację</t>
  </si>
  <si>
    <t>Edukacja mieszkańców Olsztyna w różnych dziedzinach kultury w szczególności plastyka, muzyka, literatura, teatr - Starówka Seniorom.Uniwersytety Trzeciego Wieku na Starym Mieście - warsztaty i wykłady związane z plastyką, literaturą, teatrem, zajęcia w formie kursów tańca
04.05.-31.10.2017</t>
  </si>
  <si>
    <t>Edukacja mieszkańców Olsztyna w różnych dziedzinach kultury w szczególności plastyka, muzyka, literatura, teatr - Emocje w Sztuce - zajęcia artystyczne dla dzieci które mają problemy z wyrażaniem emocji
02.05.-31.08.2017</t>
  </si>
  <si>
    <t xml:space="preserve">Stowarzyszenie w ub. Roku nie otrzymało dotacji </t>
  </si>
  <si>
    <t>Zadanie nowe; realizacja w obszarze Starego Miasta</t>
  </si>
  <si>
    <t>Edukacja mieszkańców Olsztyna w różnych dziedzinach kultury w szczególności plastyka, muzyka, literatura, teatr - Przygoda z Kukiełkami na Starówce - akcja teatralna połączona z zabawą taneczną 
01.06.-31.08.2017</t>
  </si>
  <si>
    <t>Zadanie nowe, realizacja w obszarze Starego Miasta</t>
  </si>
  <si>
    <t>Edukacja mieszkańców Olsztyna w różnych dziedzinach kultury w szczególności plastyka, muzyka, literatura, teatr - Majsterkowanie na Starówce.Rodzinne warsztaty rzemieślnicze - warsztaty rzemieślnicze (projekt taboretu,pluszowego misia,ozdoby do domu czy ceramika itd.)
04.05.-29.09.2017</t>
  </si>
  <si>
    <t>Edukacja mieszkańców Olsztyna w różnych dziedzinach kultury w szczególności plastyka, muzyka, literatura, teatr - Kultura od kuchni - zbudowanie i obsługa internetowej platformy zawierającej serię filmów ukazującyh ogrom pracy osób skupionych przy organizacji wydarzen kulturalnych w Olsztynie
01.04.-15.12.2017</t>
  </si>
  <si>
    <t>Edukacja mieszkańców Olsztyna w różnych dziedzinach kultury w szczególności plastyka, muzyka, literatura, teatr - Inny?Nie taki sam!Papusza - spektakl  opowiadający o losach znanej poetki romskiej z piękną muzyką, śpiewem i tańcem w wykonaniu Romów
14.04.-22.06.2017</t>
  </si>
  <si>
    <t>Stowarzyszenie w ub. otrzymało dotację</t>
  </si>
  <si>
    <t>Edukacja mieszkańców Olsztyna w różnych dziedzinach kultury w szczególności plastyka, muzyka, literatura, teatr -"Same cudze dzieci" - wydanie książki w języku polskim i niemieckim - Nieopublikowane opowieści dzieci (tj.obecnie osób w podeszłym wieku),które przeżyły II wojnę św.
10.04.-31.12.2017</t>
  </si>
  <si>
    <t>Edukacja mieszkańców Olsztyna w różnych dziedzinach kultury w szczególności plastyka, muzyka, literatura, teatr - Nowe Sztuki Wizualne Olsztyn - zajęcia-warsztaty z nowych mediów wykorzystywanych w kulturze i sztuce dla dzieci 
04.09.-31.10.2017</t>
  </si>
  <si>
    <t>Edukacja mieszkańców Olsztyna w różnych dziedzinach kultury w szczególności plastyka, muzyka, literatura, teatr - Olsztyn bez tajemnic - stworzenie aplikacji mobilnej,zawierającej informacje o historii,zabytkach,tradycji i wydarzeniach kulturalnych Olsztyna
03.04.-30.09.2017</t>
  </si>
  <si>
    <t>Stowarzyszenie w ub. nie ubiegało się o dotację</t>
  </si>
  <si>
    <t>Edukacja mieszkańców Olsztyna w różnych dziedzinach kultury w szczególności plastyka, muzyka, literatura, teatr - "Dotknij Warmii"-poszanowanie własnego dziedzictwa drogą do poszanowania innych kultur- warsztaty artystyczno-rękodzielnicze, teatralne, projekty muzyczne oraz spotkania literackie, które mają za zadanie popularyzowanie dziedzictwa kulturowego Warmii
17.03.-31.12.2017</t>
  </si>
  <si>
    <r>
      <t>Edukacja mieszkańców Olsztyna w różnych dziedzinach kultury w szczególności plastyka, muzyka, literatura, teatr -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warsztaty edukacyjne: warsztaty z rękodzieła art.,warsztat literatura,warsztat teatralny</t>
    </r>
    <r>
      <rPr>
        <sz val="8"/>
        <color indexed="8"/>
        <rFont val="Arial"/>
        <family val="2"/>
      </rPr>
      <t xml:space="preserve">
01.05.-31.12.2017
</t>
    </r>
  </si>
  <si>
    <t>Związek w  ub. roku nie ubiegał się o dotację</t>
  </si>
  <si>
    <t>średnia liczba pkt</t>
  </si>
  <si>
    <t>Zadanie kontynuowane; realizacja zadania częściowo w obszarze Starego Miasta</t>
  </si>
  <si>
    <t xml:space="preserve">Edukacja mieszkańców Olsztyna w różnych dziedzinach kultury w szczególności plastyka, muzyka, literatura, teatr -  Wydanie czasopisma o tematyce miejskiej i regionalnej "Borussia.Kultura.Historia.Literatura" 2017 (dwa numery)
17.03.-31.12.2017
</t>
  </si>
  <si>
    <t>Edukacja mieszkańców Olsztyna w różnych dziedzinach kultury w szczególności plastyka, muzyka, literatura, teatr - Warsztaty gitarowe Szarpi Druty - zajęcia szkoleniowe dot. Podstaw gry na gitarze klasycznej oraz rozwijania techniki gry solowej/akordowej na gitarze 
17.04.-30.09.2017</t>
  </si>
  <si>
    <t>Fundacja w ub. roku nie otrzymała dotacji</t>
  </si>
  <si>
    <t>Edukacja mieszkańców Olsztyna w różnych dziedzinach kultury w szczególności plastyka, muzyka, literatura, teatr - Warsztatowe osiedlowe wieczorki filmowe - cykl plenerowych projekcji filmowych, bloki warsztatowe: warsztaty filmowe,ruchowe i kulinarne
01.05.-15.10.2017</t>
  </si>
  <si>
    <t>Edukacja mieszkańców Olsztyna w różnych dziedzinach kultury w szczególności plastyka, muzyka, literatura, teatr - Coolturalny Olsztyn - innowacyjna myśl przewodnia reporterskiego materiału filmowego, którego założeniem jest wprowadzenie Olsztynianina w kulturę tzw. dużą i małą
03.04.-31.10.2017</t>
  </si>
  <si>
    <t>Edukacja mieszkańców Olsztyna w różnych dziedzinach kultury w szczególności plastyka, muzyka, literatura, teatr - Olsztyn na pograniczu kultur - prezentacja spektaklu "a.F.Dziennik" Białego Teatru z Olsztyna oraz dyskucja moderowana
17.03.-31.12.2017</t>
  </si>
  <si>
    <t>Edukacja mieszkańców Olsztyna w różnych dziedzinach kultury w szczególności plastyka, muzyka, literatura, teatr - Olsztyn Marii Szymańskiej-publikacja linorytów w formie teki (malarka,grafik,ilustratorka)
20.04.-30.10.2017</t>
  </si>
  <si>
    <t>Edukacja mieszkańców Olsztyna w różnych dziedzinach kultury w szczególności plastyka, muzyka, literatura, teatr - Olsztyn poza czasem - warsztaty kulturalne nawiązujące do idei slow life jako alternatywy do tradycyjnego spędzania wolnego czasu.
03.07.-15.12.2017</t>
  </si>
  <si>
    <t>Edukacja mieszkańców Olsztyna w różnych dziedzinach kultury w szczególności plastyka, muzyka, literatura, teatr - Malarskie wędrówki po olsztyńskiej starówce - plener malarski
16.06.-31.12.2017</t>
  </si>
  <si>
    <t>`</t>
  </si>
  <si>
    <t>Edukacja mieszkańców Olsztyna w różnych dziedzinach kultury w szczególności plastyka, muzyka, literatura, teatr - Instalacja artystyczna przedstawiająca Baby Pruskie w Układzie Słonecznym
20.03.-31.10.2017</t>
  </si>
  <si>
    <t>Edukacja mieszkańców Olsztyna w różnych dziedzinach kultury w szczególności plastyka, muzyka, literatura, teatr - X Olsztyńskie Warsztaty Gospel - warsztaty i koncerty
15.04.-01.12.2017</t>
  </si>
  <si>
    <t>Edukacja mieszkańców Olsztyna w różnych dziedzinach kultury w szczególności plastyka, muzyka, literatura, teatr - Nauczmy się kochać sztukę - zajęcia kulturalne/warsztaty związane z muzyką, teatrem oraz sztuką medialną w tym kino
01.09.-31.12.2017</t>
  </si>
  <si>
    <t>Fundacja w ub. nie ubiegała się o dotację</t>
  </si>
  <si>
    <t>Edukacja mieszkańców Olsztyna w różnych dziedzinach kultury w szczególności plastyka, muzyka, literatura, teatr - Olsztyńśka Szkoła DJ'ek - seria spotkań/warsztatów polegające na podstawach dj'owania oraz podstawy produkcji muzycznej i tworzenia muzyki elektronicznej
04.05.-01.08.2017</t>
  </si>
  <si>
    <t>Edukacja mieszkańców Olsztyna w różnych dziedzinach kultury w szczególności plastyka, muzyka, literatura, teatr - Warszataty i koncerty dla dzieci i młodzieży (muzyczne)
09.08.-20.09.2017</t>
  </si>
  <si>
    <t xml:space="preserve">Edukacja mieszkańców Olsztyna w różnych dziedzinach kultury w szczególności plastyka, muzyka, literatura, teatr - Letnia Szkółka Filmu Animowanego-warsztaty polegające na przybliżeniu podstaw tworzenia filmów animowanych
30.03.-31.08.2017
</t>
  </si>
  <si>
    <t>Edukacja mieszkańców Olsztyna w różnych dziedzinach kultury w szczególności plastyka, muzyka, literatura, teatr - Komunikaty Mazursko-Warmińskie 2017 - wydanie czterech tomów kwartalnika Komunikaty Mazursko-Warmińskie (historia miasta Olsztyna i woj.warm.-maz.)
01.05.-31.12.2017</t>
  </si>
  <si>
    <t>Edukacja mieszkańców Olsztyna w różnych dziedzinach kultury w szczególności plastyka, muzyka, literatura, teatr - Mikołaj Kopernik na Warmii - cykl wykładów dla młodzieży szkolnej i seniorów prezentujący czterdziestoletnią działalność Mikołaja Kopernika na Warmii
30.03.-15.12.2017</t>
  </si>
  <si>
    <t>Edukacja mieszkańców Olsztyna w różnych dziedzinach kultury w szczególności plastyka, muzyka, literatura, teatr - "O zabytkach kreatywnie" - poszukiwanie skojarzeń poprzez zabawę słowami,obrazem i formami przestrzennymi do zabytków Olsztyna (wykonanie ok. 10 przedmiotów)
01.04.-15.12.2017</t>
  </si>
  <si>
    <t>Stowarzyszenie w  ub. roku  nie otrzymało dotacji</t>
  </si>
  <si>
    <t>Edukacja mieszkańców Olsztyna w różnych dziedzinach kultury w szczególności plastyka, muzyka, literatura, teatr - Olsztyńskie Djembe - cykl zajęć szkoleniowych dot.podstaw gry na djembe oraz rozwijania techniki gry solowej/zespołowej
17.04.-30.09.2017</t>
  </si>
  <si>
    <t>Edukacja mieszkańców Olsztyna w różnych dziedzinach kultury w szczególności plastyka, muzyka, literatura, teatr - Lekcje Dialogu 2017 - warsztaty oraz spotkania tematyczne (dialog  z kulturą, dialog z historią, dialog obywatelski)
17.04.-31.12.2017</t>
  </si>
  <si>
    <t>Fundacja w ub. roku nie  ubiegała się o dotację</t>
  </si>
  <si>
    <t>Informacja o udzielonej dotacji dla org. pozarz. w 2016 r.</t>
  </si>
  <si>
    <t>Edukacja mieszkańców Olsztyna w różnych dziedzinach kultury w szczególności plastyka, muzyka, literatura, teatr - Edukacja mieszkańców Olsztyna w różnych dziedzinach kultury ze szczególnym uwzględnieniem młodzieży szkolnej w dziedzinie kultury plastycznej, realizowana przez prowadzenie szkolnych galerii sztuki oraz gromadzenie dla nich dzieł sztuki, wydawanie publikacji-drukiem i w zapisie elektronicznym-przekazywanych bibliotekom szkół średnich oraz wykłady
01.05.-22.12.2017</t>
  </si>
  <si>
    <t>Fundacja w  ub. roku  nie otrzymała  dotacji</t>
  </si>
  <si>
    <t>Edukacja mieszkańców Olsztyna w różnych dziedzinach kultury w szczególności plastyka, muzyka, literatura, teatr - Historia lokalna - oblicza duchowości w Olsztynie - spotkania dot. historii Olsztyna
10.04.-31.12.2017</t>
  </si>
  <si>
    <t xml:space="preserve">Towarzystwo w ub. roku otrzymało dotację </t>
  </si>
  <si>
    <t>Edukacja mieszkańców Olsztyna w różnych dziedzinach kultury w szczególności plastyka, muzyka, literatura, teatr-Inna Twarz Teatru- spektakle improwizowane dla dzieci i dla dorosłych 
01.04.-31.12.2017</t>
  </si>
  <si>
    <t>Fundacja  w ub. otrzymała dotację</t>
  </si>
  <si>
    <t>Edukacja mieszkańców Olsztyna w różnych dziedzinach kultury w szczególności plastyka, muzyka, literatura, teatr - Migane spotkanie z legendą o świętym Jakubie - filmik animowany o św. Jakubie w narracji jęz.migowego
10.05.-24.10.2017</t>
  </si>
  <si>
    <t>Edukacja mieszkańców Olsztyna w różnych dziedzinach kultury w szczególności plastyka, muzyka, literatura, teatr - Warsztaty teatralne dla dzieci i młodzieży 
01.05.-30.06.2017</t>
  </si>
  <si>
    <t>Zdanie nowe</t>
  </si>
  <si>
    <t>Edukacja mieszkańców Olsztyna w różnych dziedzinach kultury w szczególności plastyka, muzyka, literatura, teatr - Wydawnictwo:"Dziecięce formy zabawowo-integracyjne w oparciu o tradycje Regionu Warmii i Mazur".Podręcznik metodyczny nie tylko dla pedagogów placówek szkolno-wychowawczych, animatorów ośrodków kultury i instruktorów formacji tanecznych
17.03.-31.12.2017</t>
  </si>
  <si>
    <t>Edukacja mieszkańców Olsztyna w różnych dziedzinach kultury w szczególności plastyka, muzyka, literatura, teatr - "365.Co się stało z kalendarzem?"- wydanie bajki autorstwa Agaty Grzegorczyk-Wosiek (historia tablicy kopernikowskiej)
20.04.-31.07.2017</t>
  </si>
  <si>
    <t>Edukacja mieszkańców Olsztyna w różnych dziedzinach kultury w szczególności plastyka, muzyka, literatura, teatr - Tablica upamiętniająca wybitnych malarzy Olsztyna tworzących kulturę w latach 60.XX w. 
23.03.-20.12.2017</t>
  </si>
  <si>
    <t>Edukacja mieszkańców Olsztyna w różnych dziedzinach kultury w szczególności plastyka, muzyka, literatura, teatr - "Zachęta do sztuki"-projekt edukacyjny - program cyklicznych spotkań z wybitnymi,współcześnie tworzącymi artystami oraz krytykami lub historykami sztuki
17.03.-15.12.2017</t>
  </si>
  <si>
    <t>Edukacja mieszkańców Olsztyna w różnych dziedzinach kultury w szczególności plastyka, muzyka, literatura, teatr - Mieszkańców Olsztyna Portret Własny - plenery audiowizualne zrealizowane na pokładzie Cinebusa Mobilnego Studia Edukacji i Produkcji Audiowizualnej
17.03.-31.12.2017</t>
  </si>
  <si>
    <t>Edukacja mieszkańców Olsztyna w różnych dziedzinach kultury w szczególności plastyka, muzyka, literatura, teatr - Słowa niesione muzyką Nowowiejskiego-cykl spotkań umuzykalniających dla mieszkańców Olsztyna 
04.05.-15.12.2017</t>
  </si>
  <si>
    <t>Stowarzyszenie w ub. roku otrzymalo dotację</t>
  </si>
  <si>
    <t>Edukacja mieszkańców Olsztyna w różnych dziedzinach kultury w szczególności plastyka, muzyka, literatura, teatr - Konkurs literacki "Olsztyński Debiut 2017" 
15.04.-15.05.2017</t>
  </si>
  <si>
    <t>Stowarzyszenie  w ub. roku nie otrzymało dotacji</t>
  </si>
  <si>
    <t>Towarzystwo                 w  ub. roku  otrzymało dotację</t>
  </si>
  <si>
    <t>Stowarzyszenie nowe</t>
  </si>
  <si>
    <t>WYNIKI - Wykaz ofert złożonych w otwartym konkursie na realizację zadania publicznego z zakresu kultury w 2017 r.</t>
  </si>
  <si>
    <t>Fundacja  w ub. roku otrzymała dotację</t>
  </si>
  <si>
    <t>Zadanie kontynuowane; zadanie częściowo realizowane w obszarze Starego Miasta</t>
  </si>
  <si>
    <t>Zadanie kontynuowane;  realizacja w obszarze Starego Miasta</t>
  </si>
  <si>
    <t>Edukacja mieszkańców Olsztyna w różnych dziedzinach kultury w szczególności plastyka, muzyka, literatura, teatr - Cykl koncertów muzyki klasycznej w ratuszu, zróżnicowanych tematycznie (arie operowe w wykonaniuu olsztyńskich artystów) 
20.03.-15.12.2017</t>
  </si>
  <si>
    <t>Edukacja mieszkańców Olsztyna w różnych dziedzinach kultury w szczególności plastyka, muzyka, literatura, teatr - Portret Aktorki - wydanie książki autorstwa Katarzyny Frankowiak, jest to debiut literacki, w którym autorka przedstawia historię życia swojej matki-autorki Danuty Koryckiej
15.05.-15.11.2017</t>
  </si>
  <si>
    <t>Edukacja mieszkańców Olsztyna w różnych dziedzinach kultury w szczególności plastyka, muzyka, literatura, teatr - Organizacja 15. Olsztyńskich Dni Nauki i Sztuki - cyklicznego festiwalu naukowego (wykłady, pokazy, warsztaty, konkursy itd.)
01.06.-01.12.2017</t>
  </si>
  <si>
    <t>Towarzystwo w ub.  otrzymało dotację</t>
  </si>
  <si>
    <t>Stowarzyszenie w ub.roku otrzymało dotację</t>
  </si>
  <si>
    <t>Stowarzyszenie w ub. roku nie otrzymało dotacji</t>
  </si>
  <si>
    <t>Fundacja w ub. roku otrzymała dotację</t>
  </si>
  <si>
    <t>Zadnie nowe</t>
  </si>
  <si>
    <t>Lp.</t>
  </si>
  <si>
    <t>Nazwa podmiotu</t>
  </si>
  <si>
    <t>Koszt zadań</t>
  </si>
  <si>
    <t>Uwagi dot.  ewent. braków formalnych we wnioskach, patronatów,</t>
  </si>
  <si>
    <t>Decyzja  Prezydenta Olsztyna</t>
  </si>
  <si>
    <t>ogółem</t>
  </si>
  <si>
    <t>wysokość oczekiwanej dotacji</t>
  </si>
  <si>
    <t>Zadanie kontynuowane</t>
  </si>
  <si>
    <t>Stowarzyszenie w  ub. roku  otrzymało dotację</t>
  </si>
  <si>
    <t>OPINIA Komisji Konkursowej</t>
  </si>
  <si>
    <t>Kwota dotacji</t>
  </si>
  <si>
    <t>środki własne osobowe</t>
  </si>
  <si>
    <t>środki własne finansowe</t>
  </si>
  <si>
    <t>%</t>
  </si>
  <si>
    <t>RAZEM:</t>
  </si>
  <si>
    <t>kwota</t>
  </si>
  <si>
    <t>Oferta (nazwa, termin)</t>
  </si>
  <si>
    <t>Zadanie nowe</t>
  </si>
  <si>
    <t>Edukacja mieszkańców Olsztyna w różnych dziedzinach kultury (w szczególności plastyka, muzyka, literatura, teatr)</t>
  </si>
  <si>
    <t>Stowarzyszenie w ub. roku otrzymało dotację</t>
  </si>
  <si>
    <t xml:space="preserve">Zadanie nowe </t>
  </si>
  <si>
    <t>Edukacja mieszkańców Olsztyna w różnych dziedzinach kultury w szczególności plastyka, muzyka, literatura, teatr -"Muzyka uczy,łączy i cieszy".Koncert Jubileuszowy z okazji 40-lecia działalności artystycznej Olsztyńskiego Chóru Kameralnego Collegium Musicum
01.09.-31.12.2017</t>
  </si>
  <si>
    <t>Edukacja mieszkańców Olsztyna w różnych dziedzinach kultury w szczególności plastyka, muzyka, literatura, teatr - Bajka uczy, wychowuje i edukuje - czytanie bajek wybitnych autorów; impreza integracyjna "Parada postaci bajkowych"-uroczyste otwarcie XI Światowych Dni Bajki
17.03.-31.07.2017</t>
  </si>
  <si>
    <t>Towarzystwo w ub. roku otrzymało dotację</t>
  </si>
  <si>
    <t>Edukacja mieszkańców Olsztyna w różnych dziedzinach kultury w szczególności plastyka, muzyka, literatura, teatr -"Moje hobby to plastyka i teatr" - bezpłatne zajęcia dla dzieci i młodzieży (plastyczne, teatralne)
15.04.-15.12.2017</t>
  </si>
  <si>
    <t>Fundacja w ub. roku nie ubiegała się o dotację</t>
  </si>
  <si>
    <t>Towarzystwo w  ub. roku  otrzymało dotację</t>
  </si>
  <si>
    <t>Edukacja mieszkańców Olsztyna w różnych dziedzinach kultury w szczególności plastyka, muzyka, literatura, teatr - Wydawanie rocznika poświęconego dziedzictwu kulturowemu Warmii i Mazur 'Warmińsko-Mazurski Biuletyn Konserwatorski"
15.04.-15.12.2017</t>
  </si>
  <si>
    <t>Stowarzyszenie  w ub. roku otrzymało dotację</t>
  </si>
  <si>
    <t>Związek w ub. Roku otrzymał dotację</t>
  </si>
  <si>
    <t>Edukacja mieszkańców Olsztyna w różnych dziedzinach kultury w szczególności plastyka, muzyka, literatura, teatr - XI Ogólnopolskie Dni Teatru Ukraińskiego - przedstawienie tzrech spektakli
15.04.-31.12.2017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</si>
</sst>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  <numFmt numFmtId="170" formatCode="[$-415]d\ mmmm\ yyyy"/>
    <numFmt numFmtId="171" formatCode="_-* #,##0.00\ [$zł-415]_-;\-* #,##0.00\ [$zł-415]_-;_-* &quot;-&quot;??\ [$zł-415]_-;_-@_-"/>
    <numFmt numFmtId="172" formatCode="0.000"/>
    <numFmt numFmtId="173" formatCode="#,##0.0"/>
  </numFmts>
  <fonts count="30"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zcionka tekstu podstawowego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10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20" borderId="10" xfId="0" applyNumberFormat="1" applyFont="1" applyFill="1" applyBorder="1" applyAlignment="1">
      <alignment horizontal="center" vertical="top" wrapText="1"/>
    </xf>
    <xf numFmtId="2" fontId="9" fillId="20" borderId="10" xfId="0" applyNumberFormat="1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right" vertical="top" wrapText="1"/>
    </xf>
    <xf numFmtId="0" fontId="1" fillId="20" borderId="10" xfId="0" applyFont="1" applyFill="1" applyBorder="1" applyAlignment="1">
      <alignment vertical="top" wrapText="1"/>
    </xf>
    <xf numFmtId="2" fontId="7" fillId="20" borderId="10" xfId="52" applyNumberFormat="1" applyFont="1" applyFill="1" applyBorder="1" applyAlignment="1">
      <alignment horizontal="center" vertical="top" wrapText="1"/>
    </xf>
    <xf numFmtId="0" fontId="7" fillId="20" borderId="10" xfId="0" applyFont="1" applyFill="1" applyBorder="1" applyAlignment="1">
      <alignment vertical="top" wrapText="1"/>
    </xf>
    <xf numFmtId="0" fontId="5" fillId="20" borderId="12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10" fontId="0" fillId="0" borderId="0" xfId="52" applyNumberFormat="1" applyFont="1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9" fontId="2" fillId="0" borderId="10" xfId="52" applyFont="1" applyBorder="1" applyAlignment="1">
      <alignment vertical="top" wrapText="1"/>
    </xf>
    <xf numFmtId="0" fontId="28" fillId="20" borderId="13" xfId="0" applyFont="1" applyFill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1" fillId="20" borderId="10" xfId="58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2" fontId="8" fillId="0" borderId="10" xfId="0" applyNumberFormat="1" applyFont="1" applyBorder="1" applyAlignment="1">
      <alignment vertical="top" wrapText="1"/>
    </xf>
    <xf numFmtId="2" fontId="1" fillId="20" borderId="10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3"/>
  <sheetViews>
    <sheetView tabSelected="1" zoomScalePageLayoutView="0" workbookViewId="0" topLeftCell="A76">
      <selection activeCell="W82" sqref="W82"/>
    </sheetView>
  </sheetViews>
  <sheetFormatPr defaultColWidth="8.796875" defaultRowHeight="14.25"/>
  <cols>
    <col min="1" max="1" width="2.8984375" style="0" customWidth="1"/>
    <col min="2" max="2" width="20.69921875" style="0" customWidth="1"/>
    <col min="3" max="3" width="14.8984375" style="0" customWidth="1"/>
    <col min="4" max="4" width="8" style="0" customWidth="1"/>
    <col min="5" max="5" width="7" style="0" customWidth="1"/>
    <col min="6" max="6" width="4.3984375" style="0" customWidth="1"/>
    <col min="7" max="7" width="7" style="0" customWidth="1"/>
    <col min="8" max="8" width="4.09765625" style="0" customWidth="1"/>
    <col min="9" max="9" width="7.69921875" style="0" customWidth="1"/>
    <col min="10" max="10" width="4.5" style="0" customWidth="1"/>
    <col min="11" max="11" width="9.59765625" style="0" customWidth="1"/>
    <col min="12" max="12" width="11" style="0" customWidth="1"/>
    <col min="13" max="13" width="5.09765625" style="0" customWidth="1"/>
    <col min="14" max="14" width="8.3984375" style="0" customWidth="1"/>
  </cols>
  <sheetData>
    <row r="1" spans="1:15" ht="14.25" customHeight="1">
      <c r="A1" s="31" t="s">
        <v>169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4.25" customHeight="1">
      <c r="A2" s="31" t="s">
        <v>199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4" spans="1:15" s="1" customFormat="1" ht="23.25" customHeight="1">
      <c r="A4" s="32" t="s">
        <v>181</v>
      </c>
      <c r="B4" s="32" t="s">
        <v>182</v>
      </c>
      <c r="C4" s="32" t="s">
        <v>197</v>
      </c>
      <c r="D4" s="28" t="s">
        <v>183</v>
      </c>
      <c r="E4" s="35"/>
      <c r="F4" s="35"/>
      <c r="G4" s="35"/>
      <c r="H4" s="35"/>
      <c r="I4" s="35"/>
      <c r="J4" s="29"/>
      <c r="K4" s="32" t="s">
        <v>184</v>
      </c>
      <c r="L4" s="32" t="s">
        <v>148</v>
      </c>
      <c r="M4" s="36" t="s">
        <v>190</v>
      </c>
      <c r="N4" s="37"/>
      <c r="O4" s="32" t="s">
        <v>185</v>
      </c>
    </row>
    <row r="5" spans="1:15" s="1" customFormat="1" ht="32.25" customHeight="1">
      <c r="A5" s="33"/>
      <c r="B5" s="33"/>
      <c r="C5" s="33"/>
      <c r="D5" s="16" t="s">
        <v>186</v>
      </c>
      <c r="E5" s="28" t="s">
        <v>193</v>
      </c>
      <c r="F5" s="29"/>
      <c r="G5" s="28" t="s">
        <v>192</v>
      </c>
      <c r="H5" s="29"/>
      <c r="I5" s="28" t="s">
        <v>187</v>
      </c>
      <c r="J5" s="29"/>
      <c r="K5" s="33"/>
      <c r="L5" s="33"/>
      <c r="M5" s="38"/>
      <c r="N5" s="39"/>
      <c r="O5" s="33"/>
    </row>
    <row r="6" spans="1:15" s="1" customFormat="1" ht="44.25" customHeight="1">
      <c r="A6" s="34"/>
      <c r="B6" s="34"/>
      <c r="C6" s="34"/>
      <c r="D6" s="16"/>
      <c r="E6" s="16" t="s">
        <v>196</v>
      </c>
      <c r="F6" s="16" t="s">
        <v>194</v>
      </c>
      <c r="G6" s="16" t="s">
        <v>196</v>
      </c>
      <c r="H6" s="16" t="s">
        <v>194</v>
      </c>
      <c r="I6" s="16" t="s">
        <v>196</v>
      </c>
      <c r="J6" s="16" t="s">
        <v>194</v>
      </c>
      <c r="K6" s="34"/>
      <c r="L6" s="34"/>
      <c r="M6" s="16" t="s">
        <v>122</v>
      </c>
      <c r="N6" s="16" t="s">
        <v>191</v>
      </c>
      <c r="O6" s="34"/>
    </row>
    <row r="7" spans="1:15" ht="170.25" customHeight="1">
      <c r="A7" s="11">
        <v>1</v>
      </c>
      <c r="B7" s="27" t="s">
        <v>14</v>
      </c>
      <c r="C7" s="2" t="s">
        <v>131</v>
      </c>
      <c r="D7" s="6">
        <v>22900</v>
      </c>
      <c r="E7" s="4">
        <v>0</v>
      </c>
      <c r="F7" s="10">
        <f aca="true" t="shared" si="0" ref="F7:F75">IF(ISBLANK(E7)=TRUE,"",E7/D7*100)</f>
        <v>0</v>
      </c>
      <c r="G7" s="4">
        <v>6600</v>
      </c>
      <c r="H7" s="10">
        <f aca="true" t="shared" si="1" ref="H7:H75">IF(ISBLANK(G7)=TRUE,"",G7/D7*100)</f>
        <v>28.82096069868996</v>
      </c>
      <c r="I7" s="4">
        <v>16300</v>
      </c>
      <c r="J7" s="10">
        <f aca="true" t="shared" si="2" ref="J7:J63">IF(ISBLANK(I7)=TRUE,"",I7/D7*100)</f>
        <v>71.17903930131004</v>
      </c>
      <c r="K7" s="5" t="s">
        <v>198</v>
      </c>
      <c r="L7" s="5" t="s">
        <v>147</v>
      </c>
      <c r="M7" s="23">
        <v>21.75</v>
      </c>
      <c r="N7" s="19">
        <v>0</v>
      </c>
      <c r="O7" s="19">
        <v>0</v>
      </c>
    </row>
    <row r="8" spans="1:17" ht="114.75" customHeight="1">
      <c r="A8" s="11">
        <v>2</v>
      </c>
      <c r="B8" s="27" t="s">
        <v>15</v>
      </c>
      <c r="C8" s="2" t="s">
        <v>132</v>
      </c>
      <c r="D8" s="6">
        <f>E8+G8+I8</f>
        <v>11100</v>
      </c>
      <c r="E8" s="4">
        <v>0</v>
      </c>
      <c r="F8" s="10">
        <f t="shared" si="0"/>
        <v>0</v>
      </c>
      <c r="G8" s="4">
        <v>4250</v>
      </c>
      <c r="H8" s="10">
        <f t="shared" si="1"/>
        <v>38.288288288288285</v>
      </c>
      <c r="I8" s="4">
        <v>6850</v>
      </c>
      <c r="J8" s="10">
        <f t="shared" si="2"/>
        <v>61.711711711711715</v>
      </c>
      <c r="K8" s="14" t="s">
        <v>3</v>
      </c>
      <c r="L8" s="14" t="s">
        <v>2</v>
      </c>
      <c r="M8" s="23">
        <v>28.75</v>
      </c>
      <c r="N8" s="19">
        <v>2500</v>
      </c>
      <c r="O8" s="19">
        <v>2500</v>
      </c>
      <c r="P8" s="15"/>
      <c r="Q8" t="s">
        <v>133</v>
      </c>
    </row>
    <row r="9" spans="1:15" ht="293.25" customHeight="1">
      <c r="A9" s="11">
        <v>3</v>
      </c>
      <c r="B9" s="27" t="s">
        <v>16</v>
      </c>
      <c r="C9" s="2" t="s">
        <v>149</v>
      </c>
      <c r="D9" s="6">
        <v>31490</v>
      </c>
      <c r="E9" s="4">
        <v>2900</v>
      </c>
      <c r="F9" s="10">
        <f t="shared" si="0"/>
        <v>9.209272785011114</v>
      </c>
      <c r="G9" s="4">
        <v>23590</v>
      </c>
      <c r="H9" s="10">
        <f t="shared" si="1"/>
        <v>74.91267068910766</v>
      </c>
      <c r="I9" s="4">
        <v>5000</v>
      </c>
      <c r="J9" s="10">
        <f t="shared" si="2"/>
        <v>15.878056525881231</v>
      </c>
      <c r="K9" s="5" t="s">
        <v>188</v>
      </c>
      <c r="L9" s="14" t="s">
        <v>167</v>
      </c>
      <c r="M9" s="23">
        <v>29</v>
      </c>
      <c r="N9" s="19">
        <v>3500</v>
      </c>
      <c r="O9" s="19">
        <v>3500</v>
      </c>
    </row>
    <row r="10" spans="1:15" ht="150" customHeight="1">
      <c r="A10" s="11">
        <v>4</v>
      </c>
      <c r="B10" s="3" t="s">
        <v>17</v>
      </c>
      <c r="C10" s="2" t="s">
        <v>136</v>
      </c>
      <c r="D10" s="6">
        <v>29586</v>
      </c>
      <c r="E10" s="4">
        <v>2000</v>
      </c>
      <c r="F10" s="10">
        <f t="shared" si="0"/>
        <v>6.759954032312581</v>
      </c>
      <c r="G10" s="4">
        <v>1620</v>
      </c>
      <c r="H10" s="10">
        <f t="shared" si="1"/>
        <v>5.47556276617319</v>
      </c>
      <c r="I10" s="4">
        <v>25966</v>
      </c>
      <c r="J10" s="10">
        <f t="shared" si="2"/>
        <v>87.76448320151424</v>
      </c>
      <c r="K10" s="5" t="s">
        <v>198</v>
      </c>
      <c r="L10" s="14" t="s">
        <v>150</v>
      </c>
      <c r="M10" s="23">
        <v>22.75</v>
      </c>
      <c r="N10" s="19">
        <v>0</v>
      </c>
      <c r="O10" s="19">
        <v>0</v>
      </c>
    </row>
    <row r="11" spans="1:15" ht="135.75" customHeight="1">
      <c r="A11" s="11">
        <v>5</v>
      </c>
      <c r="B11" s="27" t="s">
        <v>18</v>
      </c>
      <c r="C11" s="2" t="s">
        <v>120</v>
      </c>
      <c r="D11" s="6">
        <v>7105</v>
      </c>
      <c r="E11" s="4">
        <v>400</v>
      </c>
      <c r="F11" s="10">
        <f t="shared" si="0"/>
        <v>5.629838142153413</v>
      </c>
      <c r="G11" s="4">
        <v>450</v>
      </c>
      <c r="H11" s="10">
        <f t="shared" si="1"/>
        <v>6.33356790992259</v>
      </c>
      <c r="I11" s="4">
        <v>6255</v>
      </c>
      <c r="J11" s="10">
        <f>IF(ISBLANK(I11)=TRUE,"",I11/D11*100)</f>
        <v>88.036593947924</v>
      </c>
      <c r="K11" s="5" t="s">
        <v>198</v>
      </c>
      <c r="L11" s="5" t="s">
        <v>121</v>
      </c>
      <c r="M11" s="23">
        <v>28.75</v>
      </c>
      <c r="N11" s="19">
        <v>2000</v>
      </c>
      <c r="O11" s="19">
        <v>2000</v>
      </c>
    </row>
    <row r="12" spans="1:15" ht="183.75" customHeight="1">
      <c r="A12" s="11">
        <v>6</v>
      </c>
      <c r="B12" s="27" t="s">
        <v>19</v>
      </c>
      <c r="C12" s="2" t="s">
        <v>138</v>
      </c>
      <c r="D12" s="6">
        <v>6000</v>
      </c>
      <c r="E12" s="4">
        <v>950</v>
      </c>
      <c r="F12" s="10">
        <f t="shared" si="0"/>
        <v>15.833333333333332</v>
      </c>
      <c r="G12" s="4">
        <v>0</v>
      </c>
      <c r="H12" s="10">
        <f t="shared" si="1"/>
        <v>0</v>
      </c>
      <c r="I12" s="4">
        <v>5050</v>
      </c>
      <c r="J12" s="10">
        <f t="shared" si="2"/>
        <v>84.16666666666667</v>
      </c>
      <c r="K12" s="5" t="s">
        <v>198</v>
      </c>
      <c r="L12" s="5" t="s">
        <v>137</v>
      </c>
      <c r="M12" s="23">
        <v>18.25</v>
      </c>
      <c r="N12" s="19">
        <v>0</v>
      </c>
      <c r="O12" s="19">
        <v>0</v>
      </c>
    </row>
    <row r="13" spans="1:15" ht="150" customHeight="1">
      <c r="A13" s="11">
        <v>7</v>
      </c>
      <c r="B13" s="27" t="s">
        <v>21</v>
      </c>
      <c r="C13" s="2" t="s">
        <v>140</v>
      </c>
      <c r="D13" s="6">
        <f aca="true" t="shared" si="3" ref="D13:D72">E13+G13+I13</f>
        <v>6000</v>
      </c>
      <c r="E13" s="4">
        <v>1100</v>
      </c>
      <c r="F13" s="10">
        <f t="shared" si="0"/>
        <v>18.333333333333332</v>
      </c>
      <c r="G13" s="4">
        <v>0</v>
      </c>
      <c r="H13" s="10">
        <f t="shared" si="1"/>
        <v>0</v>
      </c>
      <c r="I13" s="4">
        <v>4900</v>
      </c>
      <c r="J13" s="10">
        <f t="shared" si="2"/>
        <v>81.66666666666667</v>
      </c>
      <c r="K13" s="5" t="s">
        <v>198</v>
      </c>
      <c r="L13" s="5" t="s">
        <v>137</v>
      </c>
      <c r="M13" s="23">
        <v>27.5</v>
      </c>
      <c r="N13" s="19">
        <v>1000</v>
      </c>
      <c r="O13" s="19">
        <v>1000</v>
      </c>
    </row>
    <row r="14" spans="1:15" ht="148.5" customHeight="1">
      <c r="A14" s="11">
        <v>8</v>
      </c>
      <c r="B14" s="27" t="s">
        <v>22</v>
      </c>
      <c r="C14" s="2" t="s">
        <v>1</v>
      </c>
      <c r="D14" s="6">
        <v>10508</v>
      </c>
      <c r="E14" s="4">
        <v>550</v>
      </c>
      <c r="F14" s="10">
        <f t="shared" si="0"/>
        <v>5.234107346783403</v>
      </c>
      <c r="G14" s="4">
        <v>708</v>
      </c>
      <c r="H14" s="10">
        <f t="shared" si="1"/>
        <v>6.73772363913209</v>
      </c>
      <c r="I14" s="4">
        <v>9250</v>
      </c>
      <c r="J14" s="10">
        <f t="shared" si="2"/>
        <v>88.02816901408451</v>
      </c>
      <c r="K14" s="5" t="s">
        <v>198</v>
      </c>
      <c r="L14" s="5" t="s">
        <v>206</v>
      </c>
      <c r="M14" s="23">
        <v>30.5</v>
      </c>
      <c r="N14" s="19">
        <v>6000</v>
      </c>
      <c r="O14" s="19">
        <v>6000</v>
      </c>
    </row>
    <row r="15" spans="1:15" ht="150" customHeight="1">
      <c r="A15" s="11">
        <v>9</v>
      </c>
      <c r="B15" s="27" t="s">
        <v>23</v>
      </c>
      <c r="C15" s="2" t="s">
        <v>7</v>
      </c>
      <c r="D15" s="6">
        <f t="shared" si="3"/>
        <v>6530</v>
      </c>
      <c r="E15" s="4">
        <v>0</v>
      </c>
      <c r="F15" s="10">
        <f t="shared" si="0"/>
        <v>0</v>
      </c>
      <c r="G15" s="4">
        <v>1160</v>
      </c>
      <c r="H15" s="10">
        <f t="shared" si="1"/>
        <v>17.76416539050536</v>
      </c>
      <c r="I15" s="4">
        <v>5370</v>
      </c>
      <c r="J15" s="10">
        <f t="shared" si="2"/>
        <v>82.23583460949465</v>
      </c>
      <c r="K15" s="5" t="s">
        <v>198</v>
      </c>
      <c r="L15" s="5" t="s">
        <v>6</v>
      </c>
      <c r="M15" s="23">
        <v>29.25</v>
      </c>
      <c r="N15" s="19">
        <v>3000</v>
      </c>
      <c r="O15" s="19">
        <v>3000</v>
      </c>
    </row>
    <row r="16" spans="1:15" ht="182.25" customHeight="1">
      <c r="A16" s="11">
        <v>10</v>
      </c>
      <c r="B16" s="27" t="s">
        <v>24</v>
      </c>
      <c r="C16" s="2" t="s">
        <v>10</v>
      </c>
      <c r="D16" s="6">
        <v>14100</v>
      </c>
      <c r="E16" s="4">
        <v>0</v>
      </c>
      <c r="F16" s="10">
        <f t="shared" si="0"/>
        <v>0</v>
      </c>
      <c r="G16" s="4">
        <v>1700</v>
      </c>
      <c r="H16" s="10">
        <f t="shared" si="1"/>
        <v>12.056737588652481</v>
      </c>
      <c r="I16" s="4">
        <v>12400</v>
      </c>
      <c r="J16" s="10">
        <f t="shared" si="2"/>
        <v>87.94326241134752</v>
      </c>
      <c r="K16" s="5" t="s">
        <v>198</v>
      </c>
      <c r="L16" s="5" t="s">
        <v>200</v>
      </c>
      <c r="M16" s="23">
        <v>30.75</v>
      </c>
      <c r="N16" s="19">
        <v>7000</v>
      </c>
      <c r="O16" s="19">
        <v>7000</v>
      </c>
    </row>
    <row r="17" spans="1:15" ht="160.5" customHeight="1">
      <c r="A17" s="11">
        <v>11</v>
      </c>
      <c r="B17" s="3" t="s">
        <v>25</v>
      </c>
      <c r="C17" s="3" t="s">
        <v>11</v>
      </c>
      <c r="D17" s="6">
        <f t="shared" si="3"/>
        <v>31300</v>
      </c>
      <c r="E17" s="4">
        <v>0</v>
      </c>
      <c r="F17" s="10">
        <f t="shared" si="0"/>
        <v>0</v>
      </c>
      <c r="G17" s="4">
        <v>3300</v>
      </c>
      <c r="H17" s="10">
        <f t="shared" si="1"/>
        <v>10.543130990415335</v>
      </c>
      <c r="I17" s="4">
        <v>28000</v>
      </c>
      <c r="J17" s="10">
        <f t="shared" si="2"/>
        <v>89.45686900958466</v>
      </c>
      <c r="K17" s="5" t="s">
        <v>198</v>
      </c>
      <c r="L17" s="5" t="s">
        <v>206</v>
      </c>
      <c r="M17" s="23">
        <v>27</v>
      </c>
      <c r="N17" s="19">
        <v>7000</v>
      </c>
      <c r="O17" s="19">
        <v>7000</v>
      </c>
    </row>
    <row r="18" spans="1:15" ht="205.5" customHeight="1">
      <c r="A18" s="11">
        <v>12</v>
      </c>
      <c r="B18" s="3" t="s">
        <v>26</v>
      </c>
      <c r="C18" s="3" t="s">
        <v>88</v>
      </c>
      <c r="D18" s="6">
        <v>20360</v>
      </c>
      <c r="E18" s="4">
        <v>100</v>
      </c>
      <c r="F18" s="10">
        <f>IF(ISBLANK(E18)=TRUE,"",E18/D18*100)</f>
        <v>0.4911591355599214</v>
      </c>
      <c r="G18" s="4">
        <v>1060</v>
      </c>
      <c r="H18" s="10">
        <f t="shared" si="1"/>
        <v>5.206286836935167</v>
      </c>
      <c r="I18" s="4">
        <v>16500</v>
      </c>
      <c r="J18" s="10">
        <f t="shared" si="2"/>
        <v>81.04125736738703</v>
      </c>
      <c r="K18" s="5" t="s">
        <v>198</v>
      </c>
      <c r="L18" s="5" t="s">
        <v>200</v>
      </c>
      <c r="M18" s="23">
        <v>29</v>
      </c>
      <c r="N18" s="19">
        <v>5500</v>
      </c>
      <c r="O18" s="19">
        <v>5500</v>
      </c>
    </row>
    <row r="19" spans="1:15" ht="238.5" customHeight="1">
      <c r="A19" s="11">
        <v>13</v>
      </c>
      <c r="B19" s="3" t="s">
        <v>27</v>
      </c>
      <c r="C19" s="2" t="s">
        <v>92</v>
      </c>
      <c r="D19" s="6">
        <v>86210</v>
      </c>
      <c r="E19" s="4">
        <v>0</v>
      </c>
      <c r="F19" s="10">
        <f t="shared" si="0"/>
        <v>0</v>
      </c>
      <c r="G19" s="4">
        <v>16460</v>
      </c>
      <c r="H19" s="10">
        <f t="shared" si="1"/>
        <v>19.092912655144413</v>
      </c>
      <c r="I19" s="4">
        <v>14500</v>
      </c>
      <c r="J19" s="10">
        <f t="shared" si="2"/>
        <v>16.819394501797934</v>
      </c>
      <c r="K19" s="5" t="s">
        <v>198</v>
      </c>
      <c r="L19" s="5" t="s">
        <v>189</v>
      </c>
      <c r="M19" s="23">
        <v>31.25</v>
      </c>
      <c r="N19" s="19">
        <v>5500</v>
      </c>
      <c r="O19" s="19">
        <v>5500</v>
      </c>
    </row>
    <row r="20" spans="1:15" ht="151.5" customHeight="1">
      <c r="A20" s="11">
        <v>14</v>
      </c>
      <c r="B20" s="3" t="s">
        <v>28</v>
      </c>
      <c r="C20" s="2" t="s">
        <v>146</v>
      </c>
      <c r="D20" s="6">
        <v>21000</v>
      </c>
      <c r="E20" s="4">
        <v>0</v>
      </c>
      <c r="F20" s="10">
        <f t="shared" si="0"/>
        <v>0</v>
      </c>
      <c r="G20" s="4">
        <v>12000</v>
      </c>
      <c r="H20" s="10">
        <f t="shared" si="1"/>
        <v>57.14285714285714</v>
      </c>
      <c r="I20" s="4">
        <v>6000</v>
      </c>
      <c r="J20" s="10">
        <f t="shared" si="2"/>
        <v>28.57142857142857</v>
      </c>
      <c r="K20" s="5" t="s">
        <v>188</v>
      </c>
      <c r="L20" s="5" t="s">
        <v>93</v>
      </c>
      <c r="M20" s="23">
        <v>29.25</v>
      </c>
      <c r="N20" s="19">
        <v>2000</v>
      </c>
      <c r="O20" s="19">
        <v>2000</v>
      </c>
    </row>
    <row r="21" spans="1:15" ht="146.25" customHeight="1">
      <c r="A21" s="11">
        <v>15</v>
      </c>
      <c r="B21" s="3" t="s">
        <v>29</v>
      </c>
      <c r="C21" s="2" t="s">
        <v>124</v>
      </c>
      <c r="D21" s="6">
        <f t="shared" si="3"/>
        <v>45900</v>
      </c>
      <c r="E21" s="4">
        <v>0</v>
      </c>
      <c r="F21" s="10">
        <f t="shared" si="0"/>
        <v>0</v>
      </c>
      <c r="G21" s="4">
        <v>9900</v>
      </c>
      <c r="H21" s="10">
        <f t="shared" si="1"/>
        <v>21.568627450980394</v>
      </c>
      <c r="I21" s="4">
        <v>36000</v>
      </c>
      <c r="J21" s="10">
        <f t="shared" si="2"/>
        <v>78.43137254901961</v>
      </c>
      <c r="K21" s="5" t="s">
        <v>188</v>
      </c>
      <c r="L21" s="5" t="s">
        <v>200</v>
      </c>
      <c r="M21" s="23">
        <v>27.75</v>
      </c>
      <c r="N21" s="19">
        <v>9000</v>
      </c>
      <c r="O21" s="19">
        <v>9000</v>
      </c>
    </row>
    <row r="22" spans="1:20" ht="148.5" customHeight="1">
      <c r="A22" s="11">
        <v>16</v>
      </c>
      <c r="B22" s="3" t="s">
        <v>30</v>
      </c>
      <c r="C22" s="2" t="s">
        <v>129</v>
      </c>
      <c r="D22" s="6">
        <f t="shared" si="3"/>
        <v>14000</v>
      </c>
      <c r="E22" s="4">
        <v>0</v>
      </c>
      <c r="F22" s="10">
        <f t="shared" si="0"/>
        <v>0</v>
      </c>
      <c r="G22" s="4">
        <v>2000</v>
      </c>
      <c r="H22" s="10">
        <f t="shared" si="1"/>
        <v>14.285714285714285</v>
      </c>
      <c r="I22" s="4">
        <v>12000</v>
      </c>
      <c r="J22" s="10">
        <f t="shared" si="2"/>
        <v>85.71428571428571</v>
      </c>
      <c r="K22" s="5" t="s">
        <v>108</v>
      </c>
      <c r="L22" s="5" t="s">
        <v>20</v>
      </c>
      <c r="M22" s="23">
        <v>25.5</v>
      </c>
      <c r="N22" s="19">
        <v>0</v>
      </c>
      <c r="O22" s="19">
        <v>0</v>
      </c>
      <c r="S22" s="3"/>
      <c r="T22" s="17"/>
    </row>
    <row r="23" spans="1:15" ht="138.75" customHeight="1">
      <c r="A23" s="11">
        <v>17</v>
      </c>
      <c r="B23" s="3" t="s">
        <v>31</v>
      </c>
      <c r="C23" s="2" t="s">
        <v>94</v>
      </c>
      <c r="D23" s="6">
        <f t="shared" si="3"/>
        <v>8500</v>
      </c>
      <c r="E23" s="4">
        <v>500</v>
      </c>
      <c r="F23" s="10">
        <f t="shared" si="0"/>
        <v>5.88235294117647</v>
      </c>
      <c r="G23" s="4">
        <v>1000</v>
      </c>
      <c r="H23" s="10">
        <f t="shared" si="1"/>
        <v>11.76470588235294</v>
      </c>
      <c r="I23" s="4">
        <v>7000</v>
      </c>
      <c r="J23" s="10">
        <f t="shared" si="2"/>
        <v>82.35294117647058</v>
      </c>
      <c r="K23" s="5" t="s">
        <v>3</v>
      </c>
      <c r="L23" s="5" t="s">
        <v>20</v>
      </c>
      <c r="M23" s="23">
        <v>28.5</v>
      </c>
      <c r="N23" s="19">
        <v>2500</v>
      </c>
      <c r="O23" s="19">
        <v>2500</v>
      </c>
    </row>
    <row r="24" spans="1:15" ht="149.25" customHeight="1">
      <c r="A24" s="11">
        <v>18</v>
      </c>
      <c r="B24" s="3" t="s">
        <v>32</v>
      </c>
      <c r="C24" s="2" t="s">
        <v>95</v>
      </c>
      <c r="D24" s="6">
        <f t="shared" si="3"/>
        <v>16000</v>
      </c>
      <c r="E24" s="4">
        <v>1000</v>
      </c>
      <c r="F24" s="10">
        <f t="shared" si="0"/>
        <v>6.25</v>
      </c>
      <c r="G24" s="4">
        <v>3000</v>
      </c>
      <c r="H24" s="10">
        <f t="shared" si="1"/>
        <v>18.75</v>
      </c>
      <c r="I24" s="4">
        <v>12000</v>
      </c>
      <c r="J24" s="10">
        <f t="shared" si="2"/>
        <v>75</v>
      </c>
      <c r="K24" s="5" t="s">
        <v>108</v>
      </c>
      <c r="L24" s="5" t="s">
        <v>200</v>
      </c>
      <c r="M24" s="23">
        <v>30.25</v>
      </c>
      <c r="N24" s="19">
        <v>5000</v>
      </c>
      <c r="O24" s="19">
        <v>5000</v>
      </c>
    </row>
    <row r="25" spans="1:15" ht="157.5" customHeight="1">
      <c r="A25" s="11">
        <v>19</v>
      </c>
      <c r="B25" s="3" t="s">
        <v>33</v>
      </c>
      <c r="C25" s="2" t="s">
        <v>208</v>
      </c>
      <c r="D25" s="6">
        <f t="shared" si="3"/>
        <v>26970</v>
      </c>
      <c r="E25" s="4">
        <v>14710</v>
      </c>
      <c r="F25" s="10">
        <f t="shared" si="0"/>
        <v>54.54208379681127</v>
      </c>
      <c r="G25" s="4">
        <v>3000</v>
      </c>
      <c r="H25" s="10">
        <f t="shared" si="1"/>
        <v>11.123470522803114</v>
      </c>
      <c r="I25" s="4">
        <v>9260</v>
      </c>
      <c r="J25" s="10">
        <f t="shared" si="2"/>
        <v>34.33444568038561</v>
      </c>
      <c r="K25" s="5" t="s">
        <v>188</v>
      </c>
      <c r="L25" s="5" t="s">
        <v>204</v>
      </c>
      <c r="M25" s="23">
        <v>31.25</v>
      </c>
      <c r="N25" s="19">
        <v>4000</v>
      </c>
      <c r="O25" s="19">
        <v>4000</v>
      </c>
    </row>
    <row r="26" spans="1:15" ht="170.25" customHeight="1">
      <c r="A26" s="11">
        <v>20</v>
      </c>
      <c r="B26" s="3" t="s">
        <v>34</v>
      </c>
      <c r="C26" s="2" t="s">
        <v>4</v>
      </c>
      <c r="D26" s="6">
        <f t="shared" si="3"/>
        <v>10400</v>
      </c>
      <c r="E26" s="4">
        <v>1600</v>
      </c>
      <c r="F26" s="10">
        <f t="shared" si="0"/>
        <v>15.384615384615385</v>
      </c>
      <c r="G26" s="4">
        <v>0</v>
      </c>
      <c r="H26" s="10">
        <f t="shared" si="1"/>
        <v>0</v>
      </c>
      <c r="I26" s="4">
        <v>8800</v>
      </c>
      <c r="J26" s="10">
        <f t="shared" si="2"/>
        <v>84.61538461538461</v>
      </c>
      <c r="K26" s="5" t="s">
        <v>188</v>
      </c>
      <c r="L26" s="5" t="s">
        <v>207</v>
      </c>
      <c r="M26" s="23">
        <v>26.75</v>
      </c>
      <c r="N26" s="19">
        <v>3500</v>
      </c>
      <c r="O26" s="19">
        <v>3500</v>
      </c>
    </row>
    <row r="27" spans="1:15" ht="158.25" customHeight="1">
      <c r="A27" s="11">
        <v>21</v>
      </c>
      <c r="B27" s="3" t="s">
        <v>35</v>
      </c>
      <c r="C27" s="2" t="s">
        <v>145</v>
      </c>
      <c r="D27" s="6">
        <f t="shared" si="3"/>
        <v>7750</v>
      </c>
      <c r="E27" s="4">
        <v>0</v>
      </c>
      <c r="F27" s="10">
        <f t="shared" si="0"/>
        <v>0</v>
      </c>
      <c r="G27" s="4">
        <v>2000</v>
      </c>
      <c r="H27" s="10">
        <f t="shared" si="1"/>
        <v>25.806451612903224</v>
      </c>
      <c r="I27" s="4">
        <v>5750</v>
      </c>
      <c r="J27" s="10">
        <f t="shared" si="2"/>
        <v>74.19354838709677</v>
      </c>
      <c r="K27" s="5" t="s">
        <v>108</v>
      </c>
      <c r="L27" s="5" t="s">
        <v>144</v>
      </c>
      <c r="M27" s="23">
        <v>24</v>
      </c>
      <c r="N27" s="19">
        <v>0</v>
      </c>
      <c r="O27" s="19">
        <v>0</v>
      </c>
    </row>
    <row r="28" spans="1:15" ht="171.75" customHeight="1">
      <c r="A28" s="11">
        <v>22</v>
      </c>
      <c r="B28" s="3" t="s">
        <v>36</v>
      </c>
      <c r="C28" s="2" t="s">
        <v>125</v>
      </c>
      <c r="D28" s="6">
        <f t="shared" si="3"/>
        <v>14990</v>
      </c>
      <c r="E28" s="4">
        <v>0</v>
      </c>
      <c r="F28" s="10">
        <f t="shared" si="0"/>
        <v>0</v>
      </c>
      <c r="G28" s="4">
        <v>2700</v>
      </c>
      <c r="H28" s="10">
        <f t="shared" si="1"/>
        <v>18.01200800533689</v>
      </c>
      <c r="I28" s="4">
        <v>12290</v>
      </c>
      <c r="J28" s="10">
        <f t="shared" si="2"/>
        <v>81.9879919946631</v>
      </c>
      <c r="K28" s="5" t="s">
        <v>198</v>
      </c>
      <c r="L28" s="5" t="s">
        <v>144</v>
      </c>
      <c r="M28" s="23">
        <v>25.75</v>
      </c>
      <c r="N28" s="19">
        <v>0</v>
      </c>
      <c r="O28" s="19">
        <v>0</v>
      </c>
    </row>
    <row r="29" spans="1:15" ht="180.75" customHeight="1">
      <c r="A29" s="11">
        <v>23</v>
      </c>
      <c r="B29" s="3" t="s">
        <v>37</v>
      </c>
      <c r="C29" s="2" t="s">
        <v>127</v>
      </c>
      <c r="D29" s="6">
        <f t="shared" si="3"/>
        <v>5590</v>
      </c>
      <c r="E29" s="4">
        <v>0</v>
      </c>
      <c r="F29" s="10">
        <f t="shared" si="0"/>
        <v>0</v>
      </c>
      <c r="G29" s="4">
        <v>560</v>
      </c>
      <c r="H29" s="10">
        <f t="shared" si="1"/>
        <v>10.01788908765653</v>
      </c>
      <c r="I29" s="4">
        <v>5030</v>
      </c>
      <c r="J29" s="10">
        <f t="shared" si="2"/>
        <v>89.98211091234347</v>
      </c>
      <c r="K29" s="5" t="s">
        <v>198</v>
      </c>
      <c r="L29" s="5" t="s">
        <v>126</v>
      </c>
      <c r="M29" s="23">
        <v>22</v>
      </c>
      <c r="N29" s="19">
        <v>0</v>
      </c>
      <c r="O29" s="19">
        <v>0</v>
      </c>
    </row>
    <row r="30" spans="1:15" ht="171" customHeight="1">
      <c r="A30" s="11">
        <v>24</v>
      </c>
      <c r="B30" s="3" t="s">
        <v>38</v>
      </c>
      <c r="C30" s="2" t="s">
        <v>103</v>
      </c>
      <c r="D30" s="6">
        <f t="shared" si="3"/>
        <v>7200</v>
      </c>
      <c r="E30" s="4">
        <v>450</v>
      </c>
      <c r="F30" s="10">
        <f t="shared" si="0"/>
        <v>6.25</v>
      </c>
      <c r="G30" s="4">
        <v>850</v>
      </c>
      <c r="H30" s="10">
        <f t="shared" si="1"/>
        <v>11.805555555555555</v>
      </c>
      <c r="I30" s="4">
        <v>5900</v>
      </c>
      <c r="J30" s="10">
        <f t="shared" si="2"/>
        <v>81.94444444444444</v>
      </c>
      <c r="K30" s="5" t="s">
        <v>188</v>
      </c>
      <c r="L30" s="5" t="s">
        <v>152</v>
      </c>
      <c r="M30" s="23">
        <v>30.75</v>
      </c>
      <c r="N30" s="19">
        <v>2500</v>
      </c>
      <c r="O30" s="19">
        <v>2500</v>
      </c>
    </row>
    <row r="31" spans="1:15" ht="182.25" customHeight="1">
      <c r="A31" s="11">
        <v>25</v>
      </c>
      <c r="B31" s="3" t="s">
        <v>39</v>
      </c>
      <c r="C31" s="2" t="s">
        <v>105</v>
      </c>
      <c r="D31" s="6">
        <f t="shared" si="3"/>
        <v>38500</v>
      </c>
      <c r="E31" s="4">
        <v>0</v>
      </c>
      <c r="F31" s="10">
        <f t="shared" si="0"/>
        <v>0</v>
      </c>
      <c r="G31" s="4">
        <v>9100</v>
      </c>
      <c r="H31" s="10">
        <f t="shared" si="1"/>
        <v>23.636363636363637</v>
      </c>
      <c r="I31" s="4">
        <v>29400</v>
      </c>
      <c r="J31" s="10">
        <f t="shared" si="2"/>
        <v>76.36363636363637</v>
      </c>
      <c r="K31" s="5" t="s">
        <v>110</v>
      </c>
      <c r="L31" s="5" t="s">
        <v>104</v>
      </c>
      <c r="M31" s="23">
        <v>24.25</v>
      </c>
      <c r="N31" s="19">
        <v>0</v>
      </c>
      <c r="O31" s="19">
        <v>0</v>
      </c>
    </row>
    <row r="32" spans="1:20" ht="206.25" customHeight="1">
      <c r="A32" s="11">
        <v>26</v>
      </c>
      <c r="B32" s="3" t="s">
        <v>40</v>
      </c>
      <c r="C32" s="2" t="s">
        <v>5</v>
      </c>
      <c r="D32" s="6">
        <f t="shared" si="3"/>
        <v>57800</v>
      </c>
      <c r="E32" s="4">
        <v>0</v>
      </c>
      <c r="F32" s="10">
        <f t="shared" si="0"/>
        <v>0</v>
      </c>
      <c r="G32" s="4">
        <v>9000</v>
      </c>
      <c r="H32" s="10">
        <f t="shared" si="1"/>
        <v>15.570934256055363</v>
      </c>
      <c r="I32" s="4">
        <v>48800</v>
      </c>
      <c r="J32" s="10">
        <f t="shared" si="2"/>
        <v>84.42906574394463</v>
      </c>
      <c r="K32" s="5" t="s">
        <v>110</v>
      </c>
      <c r="L32" s="5" t="s">
        <v>104</v>
      </c>
      <c r="M32" s="23">
        <v>27.25</v>
      </c>
      <c r="N32" s="19">
        <v>12000</v>
      </c>
      <c r="O32" s="19">
        <v>12000</v>
      </c>
      <c r="T32" t="s">
        <v>97</v>
      </c>
    </row>
    <row r="33" spans="1:15" ht="183" customHeight="1">
      <c r="A33" s="11">
        <v>27</v>
      </c>
      <c r="B33" s="3" t="s">
        <v>41</v>
      </c>
      <c r="C33" s="2" t="s">
        <v>111</v>
      </c>
      <c r="D33" s="6">
        <f t="shared" si="3"/>
        <v>45200</v>
      </c>
      <c r="E33" s="4">
        <v>0</v>
      </c>
      <c r="F33" s="10">
        <f t="shared" si="0"/>
        <v>0</v>
      </c>
      <c r="G33" s="4">
        <v>4600</v>
      </c>
      <c r="H33" s="10">
        <f t="shared" si="1"/>
        <v>10.176991150442479</v>
      </c>
      <c r="I33" s="4">
        <v>40600</v>
      </c>
      <c r="J33" s="10">
        <f t="shared" si="2"/>
        <v>89.82300884955751</v>
      </c>
      <c r="K33" s="5" t="s">
        <v>110</v>
      </c>
      <c r="L33" s="5" t="s">
        <v>104</v>
      </c>
      <c r="M33" s="23">
        <v>22.75</v>
      </c>
      <c r="N33" s="19">
        <v>0</v>
      </c>
      <c r="O33" s="19">
        <v>0</v>
      </c>
    </row>
    <row r="34" spans="1:15" ht="125.25" customHeight="1">
      <c r="A34" s="11">
        <v>28</v>
      </c>
      <c r="B34" s="3" t="s">
        <v>42</v>
      </c>
      <c r="C34" s="2" t="s">
        <v>134</v>
      </c>
      <c r="D34" s="6">
        <f t="shared" si="3"/>
        <v>7750</v>
      </c>
      <c r="E34" s="4">
        <v>800</v>
      </c>
      <c r="F34" s="10">
        <f t="shared" si="0"/>
        <v>10.32258064516129</v>
      </c>
      <c r="G34" s="4">
        <v>0</v>
      </c>
      <c r="H34" s="10">
        <f t="shared" si="1"/>
        <v>0</v>
      </c>
      <c r="I34" s="4">
        <v>6950</v>
      </c>
      <c r="J34" s="10">
        <f t="shared" si="2"/>
        <v>89.6774193548387</v>
      </c>
      <c r="K34" s="5" t="s">
        <v>3</v>
      </c>
      <c r="L34" s="5" t="s">
        <v>200</v>
      </c>
      <c r="M34" s="23">
        <v>31</v>
      </c>
      <c r="N34" s="19">
        <v>5000</v>
      </c>
      <c r="O34" s="19">
        <v>5000</v>
      </c>
    </row>
    <row r="35" spans="1:15" ht="171" customHeight="1">
      <c r="A35" s="11">
        <v>29</v>
      </c>
      <c r="B35" s="3" t="s">
        <v>43</v>
      </c>
      <c r="C35" s="2" t="s">
        <v>203</v>
      </c>
      <c r="D35" s="6">
        <f t="shared" si="3"/>
        <v>70644.2</v>
      </c>
      <c r="E35" s="4">
        <v>20340</v>
      </c>
      <c r="F35" s="10">
        <f t="shared" si="0"/>
        <v>28.792172605819022</v>
      </c>
      <c r="G35" s="4">
        <v>19600</v>
      </c>
      <c r="H35" s="10">
        <f t="shared" si="1"/>
        <v>27.744669767652546</v>
      </c>
      <c r="I35" s="4">
        <v>30704.2</v>
      </c>
      <c r="J35" s="10">
        <f t="shared" si="2"/>
        <v>43.463157626528435</v>
      </c>
      <c r="K35" s="5" t="s">
        <v>188</v>
      </c>
      <c r="L35" s="5" t="s">
        <v>200</v>
      </c>
      <c r="M35" s="23">
        <v>33.5</v>
      </c>
      <c r="N35" s="19">
        <v>4000</v>
      </c>
      <c r="O35" s="19">
        <v>4000</v>
      </c>
    </row>
    <row r="36" spans="1:15" ht="127.5" customHeight="1">
      <c r="A36" s="11">
        <v>30</v>
      </c>
      <c r="B36" s="3" t="s">
        <v>44</v>
      </c>
      <c r="C36" s="2" t="s">
        <v>153</v>
      </c>
      <c r="D36" s="6">
        <f t="shared" si="3"/>
        <v>29350</v>
      </c>
      <c r="E36" s="4">
        <v>0</v>
      </c>
      <c r="F36" s="10">
        <f t="shared" si="0"/>
        <v>0</v>
      </c>
      <c r="G36" s="4">
        <v>3000</v>
      </c>
      <c r="H36" s="10">
        <f t="shared" si="1"/>
        <v>10.221465076660987</v>
      </c>
      <c r="I36" s="4">
        <v>26350</v>
      </c>
      <c r="J36" s="10">
        <f t="shared" si="2"/>
        <v>89.77853492333901</v>
      </c>
      <c r="K36" s="5" t="s">
        <v>108</v>
      </c>
      <c r="L36" s="5" t="s">
        <v>83</v>
      </c>
      <c r="M36" s="23">
        <v>25.25</v>
      </c>
      <c r="N36" s="19">
        <v>1000</v>
      </c>
      <c r="O36" s="19">
        <v>1000</v>
      </c>
    </row>
    <row r="37" spans="1:15" ht="138" customHeight="1">
      <c r="A37" s="11">
        <v>31</v>
      </c>
      <c r="B37" s="3" t="s">
        <v>45</v>
      </c>
      <c r="C37" s="2" t="s">
        <v>155</v>
      </c>
      <c r="D37" s="6">
        <f t="shared" si="3"/>
        <v>5080</v>
      </c>
      <c r="E37" s="4">
        <v>0</v>
      </c>
      <c r="F37" s="10">
        <f t="shared" si="0"/>
        <v>0</v>
      </c>
      <c r="G37" s="4">
        <v>1260</v>
      </c>
      <c r="H37" s="10">
        <f t="shared" si="1"/>
        <v>24.803149606299215</v>
      </c>
      <c r="I37" s="4">
        <v>3820</v>
      </c>
      <c r="J37" s="10">
        <f t="shared" si="2"/>
        <v>75.19685039370079</v>
      </c>
      <c r="K37" s="5" t="s">
        <v>198</v>
      </c>
      <c r="L37" s="5" t="s">
        <v>154</v>
      </c>
      <c r="M37" s="23">
        <v>31.75</v>
      </c>
      <c r="N37" s="19">
        <v>2500</v>
      </c>
      <c r="O37" s="19">
        <v>2500</v>
      </c>
    </row>
    <row r="38" spans="1:15" ht="106.5" customHeight="1">
      <c r="A38" s="11">
        <v>32</v>
      </c>
      <c r="B38" s="3" t="s">
        <v>86</v>
      </c>
      <c r="C38" s="2" t="s">
        <v>156</v>
      </c>
      <c r="D38" s="6">
        <f t="shared" si="3"/>
        <v>14360</v>
      </c>
      <c r="E38" s="4">
        <v>1250</v>
      </c>
      <c r="F38" s="10">
        <f t="shared" si="0"/>
        <v>8.70473537604457</v>
      </c>
      <c r="G38" s="4">
        <v>7000</v>
      </c>
      <c r="H38" s="10">
        <f t="shared" si="1"/>
        <v>48.74651810584958</v>
      </c>
      <c r="I38" s="4">
        <v>6110</v>
      </c>
      <c r="J38" s="10">
        <f t="shared" si="2"/>
        <v>42.54874651810585</v>
      </c>
      <c r="K38" s="5" t="s">
        <v>198</v>
      </c>
      <c r="L38" s="5" t="s">
        <v>178</v>
      </c>
      <c r="M38" s="23">
        <v>28.25</v>
      </c>
      <c r="N38" s="19">
        <v>0</v>
      </c>
      <c r="O38" s="19">
        <v>0</v>
      </c>
    </row>
    <row r="39" spans="1:15" ht="162" customHeight="1">
      <c r="A39" s="11">
        <v>33</v>
      </c>
      <c r="B39" s="3" t="s">
        <v>46</v>
      </c>
      <c r="C39" s="2" t="s">
        <v>159</v>
      </c>
      <c r="D39" s="6">
        <f t="shared" si="3"/>
        <v>27500</v>
      </c>
      <c r="E39" s="4">
        <v>0</v>
      </c>
      <c r="F39" s="10">
        <f t="shared" si="0"/>
        <v>0</v>
      </c>
      <c r="G39" s="4">
        <v>5000</v>
      </c>
      <c r="H39" s="10">
        <f t="shared" si="1"/>
        <v>18.181818181818183</v>
      </c>
      <c r="I39" s="4">
        <v>22500</v>
      </c>
      <c r="J39" s="10">
        <f t="shared" si="2"/>
        <v>81.81818181818183</v>
      </c>
      <c r="K39" s="5" t="s">
        <v>157</v>
      </c>
      <c r="L39" s="5" t="s">
        <v>209</v>
      </c>
      <c r="M39" s="23">
        <v>28</v>
      </c>
      <c r="N39" s="19">
        <v>7000</v>
      </c>
      <c r="O39" s="19">
        <v>7000</v>
      </c>
    </row>
    <row r="40" spans="1:15" ht="137.25" customHeight="1">
      <c r="A40" s="11">
        <v>34</v>
      </c>
      <c r="B40" s="3" t="s">
        <v>47</v>
      </c>
      <c r="C40" s="2" t="s">
        <v>160</v>
      </c>
      <c r="D40" s="6">
        <f t="shared" si="3"/>
        <v>11325</v>
      </c>
      <c r="E40" s="4">
        <v>6700</v>
      </c>
      <c r="F40" s="10">
        <f t="shared" si="0"/>
        <v>59.16114790286976</v>
      </c>
      <c r="G40" s="4">
        <v>625</v>
      </c>
      <c r="H40" s="10">
        <f t="shared" si="1"/>
        <v>5.518763796909492</v>
      </c>
      <c r="I40" s="4">
        <v>4000</v>
      </c>
      <c r="J40" s="10">
        <f t="shared" si="2"/>
        <v>35.32008830022075</v>
      </c>
      <c r="K40" s="5" t="s">
        <v>198</v>
      </c>
      <c r="L40" s="5" t="s">
        <v>200</v>
      </c>
      <c r="M40" s="23">
        <v>35.25</v>
      </c>
      <c r="N40" s="19">
        <v>3000</v>
      </c>
      <c r="O40" s="19">
        <v>3000</v>
      </c>
    </row>
    <row r="41" spans="1:15" ht="137.25" customHeight="1">
      <c r="A41" s="11">
        <v>35</v>
      </c>
      <c r="B41" s="3" t="s">
        <v>48</v>
      </c>
      <c r="C41" s="2" t="s">
        <v>163</v>
      </c>
      <c r="D41" s="6">
        <f t="shared" si="3"/>
        <v>11000</v>
      </c>
      <c r="E41" s="4">
        <v>0</v>
      </c>
      <c r="F41" s="10">
        <f t="shared" si="0"/>
        <v>0</v>
      </c>
      <c r="G41" s="4">
        <v>2750</v>
      </c>
      <c r="H41" s="10">
        <f t="shared" si="1"/>
        <v>25</v>
      </c>
      <c r="I41" s="4">
        <v>8250</v>
      </c>
      <c r="J41" s="10">
        <f t="shared" si="2"/>
        <v>75</v>
      </c>
      <c r="K41" s="5" t="s">
        <v>198</v>
      </c>
      <c r="L41" s="5" t="s">
        <v>200</v>
      </c>
      <c r="M41" s="23">
        <v>28</v>
      </c>
      <c r="N41" s="19">
        <v>2000</v>
      </c>
      <c r="O41" s="19">
        <v>2000</v>
      </c>
    </row>
    <row r="42" spans="1:15" ht="114" customHeight="1">
      <c r="A42" s="11">
        <v>36</v>
      </c>
      <c r="B42" s="3" t="s">
        <v>49</v>
      </c>
      <c r="C42" s="2" t="s">
        <v>165</v>
      </c>
      <c r="D42" s="6">
        <f t="shared" si="3"/>
        <v>9000</v>
      </c>
      <c r="E42" s="4">
        <v>500</v>
      </c>
      <c r="F42" s="10">
        <f t="shared" si="0"/>
        <v>5.555555555555555</v>
      </c>
      <c r="G42" s="4">
        <v>500</v>
      </c>
      <c r="H42" s="10">
        <f t="shared" si="1"/>
        <v>5.555555555555555</v>
      </c>
      <c r="I42" s="4">
        <v>8000</v>
      </c>
      <c r="J42" s="10">
        <f t="shared" si="2"/>
        <v>88.88888888888889</v>
      </c>
      <c r="K42" s="5" t="s">
        <v>188</v>
      </c>
      <c r="L42" s="5" t="s">
        <v>164</v>
      </c>
      <c r="M42" s="23">
        <v>29.5</v>
      </c>
      <c r="N42" s="19">
        <v>3000</v>
      </c>
      <c r="O42" s="19">
        <v>3000</v>
      </c>
    </row>
    <row r="43" spans="1:15" ht="159.75" customHeight="1">
      <c r="A43" s="11">
        <v>37</v>
      </c>
      <c r="B43" s="3" t="s">
        <v>50</v>
      </c>
      <c r="C43" s="2" t="s">
        <v>116</v>
      </c>
      <c r="D43" s="6">
        <f t="shared" si="3"/>
        <v>10400</v>
      </c>
      <c r="E43" s="4">
        <v>0</v>
      </c>
      <c r="F43" s="10">
        <f t="shared" si="0"/>
        <v>0</v>
      </c>
      <c r="G43" s="4">
        <v>3000</v>
      </c>
      <c r="H43" s="10">
        <f t="shared" si="1"/>
        <v>28.846153846153843</v>
      </c>
      <c r="I43" s="4">
        <v>7400</v>
      </c>
      <c r="J43" s="10">
        <f t="shared" si="2"/>
        <v>71.15384615384616</v>
      </c>
      <c r="K43" s="5" t="s">
        <v>198</v>
      </c>
      <c r="L43" s="5" t="s">
        <v>178</v>
      </c>
      <c r="M43" s="23">
        <v>27.5</v>
      </c>
      <c r="N43" s="19">
        <v>2000</v>
      </c>
      <c r="O43" s="19">
        <v>2000</v>
      </c>
    </row>
    <row r="44" spans="1:15" ht="184.5" customHeight="1">
      <c r="A44" s="11">
        <v>38</v>
      </c>
      <c r="B44" s="3" t="s">
        <v>51</v>
      </c>
      <c r="C44" s="2" t="s">
        <v>0</v>
      </c>
      <c r="D44" s="6">
        <f t="shared" si="3"/>
        <v>13500</v>
      </c>
      <c r="E44" s="4">
        <v>0</v>
      </c>
      <c r="F44" s="10">
        <f t="shared" si="0"/>
        <v>0</v>
      </c>
      <c r="G44" s="4">
        <v>2500</v>
      </c>
      <c r="H44" s="10">
        <f t="shared" si="1"/>
        <v>18.51851851851852</v>
      </c>
      <c r="I44" s="4">
        <v>11000</v>
      </c>
      <c r="J44" s="10">
        <f t="shared" si="2"/>
        <v>81.48148148148148</v>
      </c>
      <c r="K44" s="5" t="s">
        <v>198</v>
      </c>
      <c r="L44" s="5" t="s">
        <v>179</v>
      </c>
      <c r="M44" s="23">
        <v>23.5</v>
      </c>
      <c r="N44" s="19">
        <v>0</v>
      </c>
      <c r="O44" s="19">
        <v>0</v>
      </c>
    </row>
    <row r="45" spans="1:15" ht="159.75" customHeight="1">
      <c r="A45" s="11">
        <v>39</v>
      </c>
      <c r="B45" s="3" t="s">
        <v>52</v>
      </c>
      <c r="C45" s="2" t="s">
        <v>175</v>
      </c>
      <c r="D45" s="6">
        <f t="shared" si="3"/>
        <v>24900</v>
      </c>
      <c r="E45" s="4">
        <v>4000</v>
      </c>
      <c r="F45" s="10">
        <f t="shared" si="0"/>
        <v>16.06425702811245</v>
      </c>
      <c r="G45" s="4">
        <v>0</v>
      </c>
      <c r="H45" s="10">
        <f t="shared" si="1"/>
        <v>0</v>
      </c>
      <c r="I45" s="4">
        <v>20900</v>
      </c>
      <c r="J45" s="10">
        <f t="shared" si="2"/>
        <v>83.93574297188755</v>
      </c>
      <c r="K45" s="5" t="s">
        <v>123</v>
      </c>
      <c r="L45" s="5" t="s">
        <v>170</v>
      </c>
      <c r="M45" s="23">
        <v>27.5</v>
      </c>
      <c r="N45" s="19">
        <v>3000</v>
      </c>
      <c r="O45" s="19">
        <v>3000</v>
      </c>
    </row>
    <row r="46" spans="1:15" ht="127.5" customHeight="1">
      <c r="A46" s="11">
        <v>40</v>
      </c>
      <c r="B46" s="3" t="s">
        <v>53</v>
      </c>
      <c r="C46" s="2" t="s">
        <v>151</v>
      </c>
      <c r="D46" s="6">
        <f t="shared" si="3"/>
        <v>2630</v>
      </c>
      <c r="E46" s="4">
        <v>910</v>
      </c>
      <c r="F46" s="10">
        <f t="shared" si="0"/>
        <v>34.60076045627377</v>
      </c>
      <c r="G46" s="4">
        <v>0</v>
      </c>
      <c r="H46" s="10">
        <f t="shared" si="1"/>
        <v>0</v>
      </c>
      <c r="I46" s="4">
        <v>1720</v>
      </c>
      <c r="J46" s="10">
        <f t="shared" si="2"/>
        <v>65.39923954372624</v>
      </c>
      <c r="K46" s="5" t="s">
        <v>188</v>
      </c>
      <c r="L46" s="5" t="s">
        <v>200</v>
      </c>
      <c r="M46" s="23">
        <v>32.5</v>
      </c>
      <c r="N46" s="19">
        <v>1500</v>
      </c>
      <c r="O46" s="19">
        <v>1500</v>
      </c>
    </row>
    <row r="47" spans="1:15" ht="135.75" customHeight="1">
      <c r="A47" s="11">
        <v>41</v>
      </c>
      <c r="B47" s="3" t="s">
        <v>54</v>
      </c>
      <c r="C47" s="2" t="s">
        <v>130</v>
      </c>
      <c r="D47" s="6">
        <f t="shared" si="3"/>
        <v>8980</v>
      </c>
      <c r="E47" s="4">
        <v>700</v>
      </c>
      <c r="F47" s="10">
        <f t="shared" si="0"/>
        <v>7.795100222717149</v>
      </c>
      <c r="G47" s="4">
        <v>280</v>
      </c>
      <c r="H47" s="10">
        <f t="shared" si="1"/>
        <v>3.11804008908686</v>
      </c>
      <c r="I47" s="4">
        <v>8000</v>
      </c>
      <c r="J47" s="10">
        <f t="shared" si="2"/>
        <v>89.086859688196</v>
      </c>
      <c r="K47" s="5" t="s">
        <v>198</v>
      </c>
      <c r="L47" s="5" t="s">
        <v>200</v>
      </c>
      <c r="M47" s="23">
        <v>30</v>
      </c>
      <c r="N47" s="19">
        <v>4000</v>
      </c>
      <c r="O47" s="19">
        <v>4000</v>
      </c>
    </row>
    <row r="48" spans="1:15" ht="128.25" customHeight="1">
      <c r="A48" s="11">
        <v>42</v>
      </c>
      <c r="B48" s="3" t="s">
        <v>55</v>
      </c>
      <c r="C48" s="2" t="s">
        <v>106</v>
      </c>
      <c r="D48" s="6">
        <f t="shared" si="3"/>
        <v>3460</v>
      </c>
      <c r="E48" s="4">
        <v>0</v>
      </c>
      <c r="F48" s="10">
        <f t="shared" si="0"/>
        <v>0</v>
      </c>
      <c r="G48" s="4">
        <v>910</v>
      </c>
      <c r="H48" s="10">
        <f t="shared" si="1"/>
        <v>26.300578034682083</v>
      </c>
      <c r="I48" s="4">
        <v>2550</v>
      </c>
      <c r="J48" s="10">
        <f t="shared" si="2"/>
        <v>73.69942196531792</v>
      </c>
      <c r="K48" s="5" t="s">
        <v>201</v>
      </c>
      <c r="L48" s="5" t="s">
        <v>107</v>
      </c>
      <c r="M48" s="23">
        <v>29.75</v>
      </c>
      <c r="N48" s="19">
        <v>1000</v>
      </c>
      <c r="O48" s="19">
        <v>1000</v>
      </c>
    </row>
    <row r="49" spans="1:15" ht="126.75" customHeight="1">
      <c r="A49" s="11">
        <v>43</v>
      </c>
      <c r="B49" s="3" t="s">
        <v>56</v>
      </c>
      <c r="C49" s="2" t="s">
        <v>109</v>
      </c>
      <c r="D49" s="6">
        <f t="shared" si="3"/>
        <v>8300</v>
      </c>
      <c r="E49" s="4">
        <v>500</v>
      </c>
      <c r="F49" s="10">
        <f t="shared" si="0"/>
        <v>6.024096385542169</v>
      </c>
      <c r="G49" s="4">
        <v>400</v>
      </c>
      <c r="H49" s="10">
        <f t="shared" si="1"/>
        <v>4.819277108433735</v>
      </c>
      <c r="I49" s="4">
        <v>7400</v>
      </c>
      <c r="J49" s="10">
        <f t="shared" si="2"/>
        <v>89.1566265060241</v>
      </c>
      <c r="K49" s="5" t="s">
        <v>108</v>
      </c>
      <c r="L49" s="5" t="s">
        <v>84</v>
      </c>
      <c r="M49" s="23">
        <v>29.25</v>
      </c>
      <c r="N49" s="19">
        <v>3000</v>
      </c>
      <c r="O49" s="19">
        <v>3000</v>
      </c>
    </row>
    <row r="50" spans="1:15" ht="168.75" customHeight="1">
      <c r="A50" s="11">
        <v>44</v>
      </c>
      <c r="B50" s="3" t="s">
        <v>57</v>
      </c>
      <c r="C50" s="2" t="s">
        <v>202</v>
      </c>
      <c r="D50" s="6">
        <f t="shared" si="3"/>
        <v>22400</v>
      </c>
      <c r="E50" s="4">
        <v>0</v>
      </c>
      <c r="F50" s="10">
        <f t="shared" si="0"/>
        <v>0</v>
      </c>
      <c r="G50" s="4">
        <v>7700</v>
      </c>
      <c r="H50" s="10">
        <f t="shared" si="1"/>
        <v>34.375</v>
      </c>
      <c r="I50" s="4">
        <v>14700</v>
      </c>
      <c r="J50" s="10">
        <f t="shared" si="2"/>
        <v>65.625</v>
      </c>
      <c r="K50" s="5" t="s">
        <v>171</v>
      </c>
      <c r="L50" s="5" t="s">
        <v>204</v>
      </c>
      <c r="M50" s="23">
        <v>30.75</v>
      </c>
      <c r="N50" s="19">
        <v>4000</v>
      </c>
      <c r="O50" s="19">
        <v>4000</v>
      </c>
    </row>
    <row r="51" spans="1:15" ht="228" customHeight="1">
      <c r="A51" s="11">
        <v>45</v>
      </c>
      <c r="B51" s="3" t="s">
        <v>58</v>
      </c>
      <c r="C51" s="2" t="s">
        <v>158</v>
      </c>
      <c r="D51" s="6">
        <f t="shared" si="3"/>
        <v>31500</v>
      </c>
      <c r="E51" s="4">
        <v>0</v>
      </c>
      <c r="F51" s="10">
        <f t="shared" si="0"/>
        <v>0</v>
      </c>
      <c r="G51" s="4">
        <v>8000</v>
      </c>
      <c r="H51" s="10">
        <f t="shared" si="1"/>
        <v>25.396825396825395</v>
      </c>
      <c r="I51" s="4">
        <v>23500</v>
      </c>
      <c r="J51" s="10">
        <f t="shared" si="2"/>
        <v>74.60317460317461</v>
      </c>
      <c r="K51" s="5" t="s">
        <v>188</v>
      </c>
      <c r="L51" s="5" t="s">
        <v>200</v>
      </c>
      <c r="M51" s="23">
        <v>28</v>
      </c>
      <c r="N51" s="19">
        <v>0</v>
      </c>
      <c r="O51" s="19">
        <v>0</v>
      </c>
    </row>
    <row r="52" spans="1:15" ht="174.75" customHeight="1">
      <c r="A52" s="11">
        <v>46</v>
      </c>
      <c r="B52" s="40" t="s">
        <v>59</v>
      </c>
      <c r="C52" s="2" t="s">
        <v>135</v>
      </c>
      <c r="D52" s="6">
        <f t="shared" si="3"/>
        <v>29500</v>
      </c>
      <c r="E52" s="4">
        <v>8500</v>
      </c>
      <c r="F52" s="10">
        <f t="shared" si="0"/>
        <v>28.8135593220339</v>
      </c>
      <c r="G52" s="4">
        <v>4500</v>
      </c>
      <c r="H52" s="10">
        <f t="shared" si="1"/>
        <v>15.254237288135593</v>
      </c>
      <c r="I52" s="4">
        <v>16500</v>
      </c>
      <c r="J52" s="10">
        <f t="shared" si="2"/>
        <v>55.932203389830505</v>
      </c>
      <c r="K52" s="5" t="s">
        <v>188</v>
      </c>
      <c r="L52" s="3" t="s">
        <v>85</v>
      </c>
      <c r="M52" s="23">
        <v>31</v>
      </c>
      <c r="N52" s="19">
        <v>7000</v>
      </c>
      <c r="O52" s="19">
        <v>7000</v>
      </c>
    </row>
    <row r="53" spans="1:15" ht="193.5" customHeight="1">
      <c r="A53" s="11">
        <v>47</v>
      </c>
      <c r="B53" s="3" t="s">
        <v>60</v>
      </c>
      <c r="C53" s="2" t="s">
        <v>112</v>
      </c>
      <c r="D53" s="6">
        <f t="shared" si="3"/>
        <v>14700</v>
      </c>
      <c r="E53" s="4">
        <v>1500</v>
      </c>
      <c r="F53" s="10">
        <f t="shared" si="0"/>
        <v>10.204081632653061</v>
      </c>
      <c r="G53" s="4">
        <v>0</v>
      </c>
      <c r="H53" s="10">
        <f t="shared" si="1"/>
        <v>0</v>
      </c>
      <c r="I53" s="4">
        <v>13200</v>
      </c>
      <c r="J53" s="10">
        <f t="shared" si="2"/>
        <v>89.79591836734694</v>
      </c>
      <c r="K53" s="5" t="s">
        <v>198</v>
      </c>
      <c r="L53" s="3" t="s">
        <v>179</v>
      </c>
      <c r="M53" s="23">
        <v>25</v>
      </c>
      <c r="N53" s="19">
        <v>0</v>
      </c>
      <c r="O53" s="19">
        <v>0</v>
      </c>
    </row>
    <row r="54" spans="1:15" ht="159.75" customHeight="1">
      <c r="A54" s="11">
        <v>48</v>
      </c>
      <c r="B54" s="3" t="s">
        <v>61</v>
      </c>
      <c r="C54" s="2" t="s">
        <v>113</v>
      </c>
      <c r="D54" s="6">
        <f t="shared" si="3"/>
        <v>16440</v>
      </c>
      <c r="E54" s="4">
        <v>0</v>
      </c>
      <c r="F54" s="10">
        <f t="shared" si="0"/>
        <v>0</v>
      </c>
      <c r="G54" s="4">
        <v>1840</v>
      </c>
      <c r="H54" s="10">
        <f t="shared" si="1"/>
        <v>11.19221411192214</v>
      </c>
      <c r="I54" s="4">
        <v>14600</v>
      </c>
      <c r="J54" s="10">
        <f t="shared" si="2"/>
        <v>88.80778588807786</v>
      </c>
      <c r="K54" s="5" t="s">
        <v>188</v>
      </c>
      <c r="L54" s="3" t="s">
        <v>166</v>
      </c>
      <c r="M54" s="23">
        <v>30.25</v>
      </c>
      <c r="N54" s="19">
        <v>5000</v>
      </c>
      <c r="O54" s="19">
        <v>5000</v>
      </c>
    </row>
    <row r="55" spans="1:15" ht="194.25" customHeight="1">
      <c r="A55" s="11">
        <v>49</v>
      </c>
      <c r="B55" s="3" t="s">
        <v>62</v>
      </c>
      <c r="C55" s="2" t="s">
        <v>115</v>
      </c>
      <c r="D55" s="6">
        <f t="shared" si="3"/>
        <v>26810</v>
      </c>
      <c r="E55" s="4">
        <v>22150</v>
      </c>
      <c r="F55" s="10">
        <f t="shared" si="0"/>
        <v>82.61842596046252</v>
      </c>
      <c r="G55" s="4">
        <v>0</v>
      </c>
      <c r="H55" s="10">
        <f t="shared" si="1"/>
        <v>0</v>
      </c>
      <c r="I55" s="4">
        <v>4660</v>
      </c>
      <c r="J55" s="10">
        <f t="shared" si="2"/>
        <v>17.381574039537487</v>
      </c>
      <c r="K55" s="5" t="s">
        <v>198</v>
      </c>
      <c r="L55" s="5" t="s">
        <v>114</v>
      </c>
      <c r="M55" s="23">
        <v>32.75</v>
      </c>
      <c r="N55" s="19">
        <v>2500</v>
      </c>
      <c r="O55" s="19">
        <v>2500</v>
      </c>
    </row>
    <row r="56" spans="1:15" ht="136.5" customHeight="1">
      <c r="A56" s="11">
        <v>50</v>
      </c>
      <c r="B56" s="3" t="s">
        <v>63</v>
      </c>
      <c r="C56" s="2" t="s">
        <v>205</v>
      </c>
      <c r="D56" s="6">
        <f t="shared" si="3"/>
        <v>15990</v>
      </c>
      <c r="E56" s="4">
        <v>3360</v>
      </c>
      <c r="F56" s="10">
        <f t="shared" si="0"/>
        <v>21.013133208255162</v>
      </c>
      <c r="G56" s="4">
        <v>700</v>
      </c>
      <c r="H56" s="10">
        <f t="shared" si="1"/>
        <v>4.377736085053159</v>
      </c>
      <c r="I56" s="4">
        <v>11930</v>
      </c>
      <c r="J56" s="10">
        <f t="shared" si="2"/>
        <v>74.60913070669169</v>
      </c>
      <c r="K56" s="5" t="s">
        <v>188</v>
      </c>
      <c r="L56" s="5" t="s">
        <v>200</v>
      </c>
      <c r="M56" s="23">
        <v>29.75</v>
      </c>
      <c r="N56" s="19">
        <v>4000</v>
      </c>
      <c r="O56" s="19">
        <v>4000</v>
      </c>
    </row>
    <row r="57" spans="1:15" ht="172.5" customHeight="1">
      <c r="A57" s="11">
        <v>51</v>
      </c>
      <c r="B57" s="3" t="s">
        <v>64</v>
      </c>
      <c r="C57" s="2" t="s">
        <v>161</v>
      </c>
      <c r="D57" s="6">
        <f t="shared" si="3"/>
        <v>6000</v>
      </c>
      <c r="E57" s="4">
        <v>0</v>
      </c>
      <c r="F57" s="10">
        <f t="shared" si="0"/>
        <v>0</v>
      </c>
      <c r="G57" s="4">
        <v>1200</v>
      </c>
      <c r="H57" s="10">
        <f t="shared" si="1"/>
        <v>20</v>
      </c>
      <c r="I57" s="4">
        <v>4800</v>
      </c>
      <c r="J57" s="10">
        <f t="shared" si="2"/>
        <v>80</v>
      </c>
      <c r="K57" s="5" t="s">
        <v>172</v>
      </c>
      <c r="L57" s="5" t="s">
        <v>204</v>
      </c>
      <c r="M57" s="23">
        <v>25.25</v>
      </c>
      <c r="N57" s="19">
        <v>1000</v>
      </c>
      <c r="O57" s="19">
        <v>1000</v>
      </c>
    </row>
    <row r="58" spans="1:15" ht="169.5" customHeight="1">
      <c r="A58" s="11">
        <v>52</v>
      </c>
      <c r="B58" s="3" t="s">
        <v>65</v>
      </c>
      <c r="C58" s="2" t="s">
        <v>162</v>
      </c>
      <c r="D58" s="6">
        <f t="shared" si="3"/>
        <v>44100</v>
      </c>
      <c r="E58" s="4">
        <v>4500</v>
      </c>
      <c r="F58" s="10">
        <f t="shared" si="0"/>
        <v>10.204081632653061</v>
      </c>
      <c r="G58" s="4">
        <v>0</v>
      </c>
      <c r="H58" s="10">
        <f t="shared" si="1"/>
        <v>0</v>
      </c>
      <c r="I58" s="4">
        <v>39600</v>
      </c>
      <c r="J58" s="10">
        <f t="shared" si="2"/>
        <v>89.79591836734694</v>
      </c>
      <c r="K58" s="5" t="s">
        <v>180</v>
      </c>
      <c r="L58" s="5" t="s">
        <v>206</v>
      </c>
      <c r="M58" s="23">
        <v>20.5</v>
      </c>
      <c r="N58" s="19">
        <v>0</v>
      </c>
      <c r="O58" s="19">
        <v>0</v>
      </c>
    </row>
    <row r="59" spans="1:15" ht="114.75" customHeight="1">
      <c r="A59" s="11">
        <v>53</v>
      </c>
      <c r="B59" s="3" t="s">
        <v>66</v>
      </c>
      <c r="C59" s="2" t="s">
        <v>139</v>
      </c>
      <c r="D59" s="6">
        <f>E59+G59+I59</f>
        <v>182500</v>
      </c>
      <c r="E59" s="4">
        <v>139725</v>
      </c>
      <c r="F59" s="10">
        <f>IF(ISBLANK(E59)=TRUE,"",E59/D59*100)</f>
        <v>76.56164383561644</v>
      </c>
      <c r="G59" s="4">
        <v>2000</v>
      </c>
      <c r="H59" s="10">
        <f>IF(ISBLANK(G59)=TRUE,"",G59/D59*100)</f>
        <v>1.095890410958904</v>
      </c>
      <c r="I59" s="4">
        <v>40775</v>
      </c>
      <c r="J59" s="10">
        <f>IF(ISBLANK(I59)=TRUE,"",I59/D59*100)</f>
        <v>22.342465753424655</v>
      </c>
      <c r="K59" s="5" t="s">
        <v>198</v>
      </c>
      <c r="L59" s="5" t="s">
        <v>200</v>
      </c>
      <c r="M59" s="23">
        <v>19.25</v>
      </c>
      <c r="N59" s="19">
        <v>0</v>
      </c>
      <c r="O59" s="19">
        <v>0</v>
      </c>
    </row>
    <row r="60" spans="1:15" ht="159.75" customHeight="1">
      <c r="A60" s="11">
        <v>54</v>
      </c>
      <c r="B60" s="3" t="s">
        <v>67</v>
      </c>
      <c r="C60" s="2" t="s">
        <v>117</v>
      </c>
      <c r="D60" s="6">
        <f>E60+G60+I60</f>
        <v>34925</v>
      </c>
      <c r="E60" s="4">
        <v>0</v>
      </c>
      <c r="F60" s="10">
        <f>IF(ISBLANK(E60)=TRUE,"",E60/D60*100)</f>
        <v>0</v>
      </c>
      <c r="G60" s="4">
        <v>7775</v>
      </c>
      <c r="H60" s="10">
        <f>IF(ISBLANK(G60)=TRUE,"",G60/D60*100)</f>
        <v>22.261989978525413</v>
      </c>
      <c r="I60" s="4">
        <v>27150</v>
      </c>
      <c r="J60" s="10">
        <f>IF(ISBLANK(I60)=TRUE,"",I60/D60*100)</f>
        <v>77.7380100214746</v>
      </c>
      <c r="K60" s="5" t="s">
        <v>198</v>
      </c>
      <c r="L60" s="5" t="s">
        <v>179</v>
      </c>
      <c r="M60" s="23">
        <v>26.5</v>
      </c>
      <c r="N60" s="19">
        <v>0</v>
      </c>
      <c r="O60" s="19">
        <v>0</v>
      </c>
    </row>
    <row r="61" spans="1:15" ht="250.5" customHeight="1">
      <c r="A61" s="11">
        <v>55</v>
      </c>
      <c r="B61" s="3" t="s">
        <v>68</v>
      </c>
      <c r="C61" s="2" t="s">
        <v>119</v>
      </c>
      <c r="D61" s="6">
        <f>E61+G61+I61</f>
        <v>38700</v>
      </c>
      <c r="E61" s="4">
        <v>0</v>
      </c>
      <c r="F61" s="10">
        <f>IF(ISBLANK(E61)=TRUE,"",E61/D61*100)</f>
        <v>0</v>
      </c>
      <c r="G61" s="4">
        <v>3870</v>
      </c>
      <c r="H61" s="10">
        <f>IF(ISBLANK(G61)=TRUE,"",G61/D61*100)</f>
        <v>10</v>
      </c>
      <c r="I61" s="4">
        <v>34830</v>
      </c>
      <c r="J61" s="10">
        <f>IF(ISBLANK(I61)=TRUE,"",I61/D61*100)</f>
        <v>90</v>
      </c>
      <c r="K61" s="5" t="s">
        <v>188</v>
      </c>
      <c r="L61" s="5" t="s">
        <v>118</v>
      </c>
      <c r="M61" s="23">
        <v>22.75</v>
      </c>
      <c r="N61" s="19">
        <v>0</v>
      </c>
      <c r="O61" s="19">
        <v>0</v>
      </c>
    </row>
    <row r="62" spans="1:15" ht="127.5" customHeight="1">
      <c r="A62" s="11">
        <v>56</v>
      </c>
      <c r="B62" s="3" t="s">
        <v>69</v>
      </c>
      <c r="C62" s="2" t="s">
        <v>211</v>
      </c>
      <c r="D62" s="6">
        <f t="shared" si="3"/>
        <v>38740</v>
      </c>
      <c r="E62" s="4">
        <v>26640</v>
      </c>
      <c r="F62" s="10">
        <f t="shared" si="0"/>
        <v>68.76613319566339</v>
      </c>
      <c r="G62" s="4">
        <v>4100</v>
      </c>
      <c r="H62" s="10">
        <f t="shared" si="1"/>
        <v>10.583376355188436</v>
      </c>
      <c r="I62" s="4">
        <v>8000</v>
      </c>
      <c r="J62" s="10">
        <f t="shared" si="2"/>
        <v>20.65049044914817</v>
      </c>
      <c r="K62" s="5" t="s">
        <v>188</v>
      </c>
      <c r="L62" s="5" t="s">
        <v>210</v>
      </c>
      <c r="M62" s="23">
        <v>29.75</v>
      </c>
      <c r="N62" s="19">
        <v>2000</v>
      </c>
      <c r="O62" s="19">
        <v>2000</v>
      </c>
    </row>
    <row r="63" spans="1:15" ht="169.5" customHeight="1">
      <c r="A63" s="11">
        <v>57</v>
      </c>
      <c r="B63" s="3" t="s">
        <v>70</v>
      </c>
      <c r="C63" s="2" t="s">
        <v>141</v>
      </c>
      <c r="D63" s="6">
        <f t="shared" si="3"/>
        <v>20660</v>
      </c>
      <c r="E63" s="4">
        <v>0</v>
      </c>
      <c r="F63" s="10">
        <f t="shared" si="0"/>
        <v>0</v>
      </c>
      <c r="G63" s="4">
        <v>2100</v>
      </c>
      <c r="H63" s="10">
        <f t="shared" si="1"/>
        <v>10.164569215876089</v>
      </c>
      <c r="I63" s="4">
        <v>18560</v>
      </c>
      <c r="J63" s="10">
        <f t="shared" si="2"/>
        <v>89.83543078412391</v>
      </c>
      <c r="K63" s="5" t="s">
        <v>188</v>
      </c>
      <c r="L63" s="5" t="s">
        <v>152</v>
      </c>
      <c r="M63" s="23">
        <v>25</v>
      </c>
      <c r="N63" s="19">
        <v>0</v>
      </c>
      <c r="O63" s="19">
        <v>0</v>
      </c>
    </row>
    <row r="64" spans="1:15" ht="159" customHeight="1">
      <c r="A64" s="11">
        <v>58</v>
      </c>
      <c r="B64" s="3" t="s">
        <v>71</v>
      </c>
      <c r="C64" s="2" t="s">
        <v>142</v>
      </c>
      <c r="D64" s="6">
        <f t="shared" si="3"/>
        <v>5750</v>
      </c>
      <c r="E64" s="4">
        <v>0</v>
      </c>
      <c r="F64" s="10">
        <f t="shared" si="0"/>
        <v>0</v>
      </c>
      <c r="G64" s="4">
        <v>1700</v>
      </c>
      <c r="H64" s="10">
        <f t="shared" si="1"/>
        <v>29.565217391304348</v>
      </c>
      <c r="I64" s="4">
        <v>4050</v>
      </c>
      <c r="J64" s="10">
        <f aca="true" t="shared" si="4" ref="J64:J76">IF(ISBLANK(I64)=TRUE,"",I64/D64*100)</f>
        <v>70.43478260869566</v>
      </c>
      <c r="K64" s="5" t="s">
        <v>198</v>
      </c>
      <c r="L64" s="5" t="s">
        <v>152</v>
      </c>
      <c r="M64" s="23">
        <v>26.25</v>
      </c>
      <c r="N64" s="19">
        <v>1000</v>
      </c>
      <c r="O64" s="19">
        <v>1000</v>
      </c>
    </row>
    <row r="65" spans="1:15" ht="194.25" customHeight="1">
      <c r="A65" s="11">
        <v>59</v>
      </c>
      <c r="B65" s="3" t="s">
        <v>72</v>
      </c>
      <c r="C65" s="2" t="s">
        <v>143</v>
      </c>
      <c r="D65" s="6">
        <f>E65+G65+I65</f>
        <v>7800</v>
      </c>
      <c r="E65" s="4">
        <v>0</v>
      </c>
      <c r="F65" s="10">
        <f>IF(ISBLANK(E65)=TRUE,"",E65/D65*100)</f>
        <v>0</v>
      </c>
      <c r="G65" s="4">
        <v>1850</v>
      </c>
      <c r="H65" s="10">
        <f aca="true" t="shared" si="5" ref="H65:H70">IF(ISBLANK(G65)=TRUE,"",G65/D65*100)</f>
        <v>23.717948717948715</v>
      </c>
      <c r="I65" s="4">
        <v>5950</v>
      </c>
      <c r="J65" s="10">
        <f t="shared" si="4"/>
        <v>76.28205128205127</v>
      </c>
      <c r="K65" s="5" t="s">
        <v>198</v>
      </c>
      <c r="L65" s="5" t="s">
        <v>168</v>
      </c>
      <c r="M65" s="23">
        <v>27.5</v>
      </c>
      <c r="N65" s="19">
        <v>2000</v>
      </c>
      <c r="O65" s="19">
        <v>2000</v>
      </c>
    </row>
    <row r="66" spans="1:15" ht="125.25" customHeight="1">
      <c r="A66" s="11">
        <v>60</v>
      </c>
      <c r="B66" s="3" t="s">
        <v>73</v>
      </c>
      <c r="C66" s="2" t="s">
        <v>12</v>
      </c>
      <c r="D66" s="6">
        <f>E66+G66+I66</f>
        <v>6722.2</v>
      </c>
      <c r="E66" s="4">
        <v>846</v>
      </c>
      <c r="F66" s="10">
        <f>IF(ISBLANK(E66)=TRUE,"",E66/D66*100)</f>
        <v>12.585165570795276</v>
      </c>
      <c r="G66" s="4">
        <v>0</v>
      </c>
      <c r="H66" s="10">
        <f t="shared" si="5"/>
        <v>0</v>
      </c>
      <c r="I66" s="4">
        <v>5876.2</v>
      </c>
      <c r="J66" s="10">
        <f t="shared" si="4"/>
        <v>87.41483442920472</v>
      </c>
      <c r="K66" s="5" t="s">
        <v>108</v>
      </c>
      <c r="L66" s="5" t="s">
        <v>176</v>
      </c>
      <c r="M66" s="23">
        <v>27.25</v>
      </c>
      <c r="N66" s="19">
        <v>2000</v>
      </c>
      <c r="O66" s="19">
        <v>2000</v>
      </c>
    </row>
    <row r="67" spans="1:15" ht="181.5" customHeight="1">
      <c r="A67" s="11">
        <v>61</v>
      </c>
      <c r="B67" s="3" t="s">
        <v>74</v>
      </c>
      <c r="C67" s="2" t="s">
        <v>128</v>
      </c>
      <c r="D67" s="6">
        <f>E67+G67+I67</f>
        <v>23075</v>
      </c>
      <c r="E67" s="4">
        <v>3075</v>
      </c>
      <c r="F67" s="10">
        <f>IF(ISBLANK(E67)=TRUE,"",E67/D67*100)</f>
        <v>13.326110509209101</v>
      </c>
      <c r="G67" s="4">
        <v>0</v>
      </c>
      <c r="H67" s="10">
        <f t="shared" si="5"/>
        <v>0</v>
      </c>
      <c r="I67" s="4">
        <v>20000</v>
      </c>
      <c r="J67" s="10">
        <f t="shared" si="4"/>
        <v>86.6738894907909</v>
      </c>
      <c r="K67" s="5" t="s">
        <v>198</v>
      </c>
      <c r="L67" s="5" t="s">
        <v>13</v>
      </c>
      <c r="M67" s="23">
        <v>26.5</v>
      </c>
      <c r="N67" s="19">
        <v>6000</v>
      </c>
      <c r="O67" s="19">
        <v>6000</v>
      </c>
    </row>
    <row r="68" spans="1:15" ht="162.75" customHeight="1">
      <c r="A68" s="11">
        <v>62</v>
      </c>
      <c r="B68" s="3" t="s">
        <v>75</v>
      </c>
      <c r="C68" s="2" t="s">
        <v>173</v>
      </c>
      <c r="D68" s="6">
        <f t="shared" si="3"/>
        <v>12651</v>
      </c>
      <c r="E68" s="4">
        <v>0</v>
      </c>
      <c r="F68" s="10">
        <f t="shared" si="0"/>
        <v>0</v>
      </c>
      <c r="G68" s="4">
        <v>2050</v>
      </c>
      <c r="H68" s="10">
        <f t="shared" si="5"/>
        <v>16.20425262825073</v>
      </c>
      <c r="I68" s="4">
        <v>10601</v>
      </c>
      <c r="J68" s="10">
        <f t="shared" si="4"/>
        <v>83.79574737174927</v>
      </c>
      <c r="K68" s="5" t="s">
        <v>188</v>
      </c>
      <c r="L68" s="5" t="s">
        <v>200</v>
      </c>
      <c r="M68" s="23">
        <v>26.75</v>
      </c>
      <c r="N68" s="19">
        <v>1500</v>
      </c>
      <c r="O68" s="19">
        <v>1500</v>
      </c>
    </row>
    <row r="69" spans="1:15" ht="215.25" customHeight="1">
      <c r="A69" s="11">
        <v>63</v>
      </c>
      <c r="B69" s="3" t="s">
        <v>76</v>
      </c>
      <c r="C69" s="2" t="s">
        <v>102</v>
      </c>
      <c r="D69" s="6">
        <f>E69+G69+I69</f>
        <v>18850</v>
      </c>
      <c r="E69" s="4">
        <v>0</v>
      </c>
      <c r="F69" s="10">
        <f>IF(ISBLANK(E69)=TRUE,"",E69/D69*100)</f>
        <v>0</v>
      </c>
      <c r="G69" s="4">
        <v>3900</v>
      </c>
      <c r="H69" s="10">
        <f t="shared" si="5"/>
        <v>20.689655172413794</v>
      </c>
      <c r="I69" s="4">
        <v>14950</v>
      </c>
      <c r="J69" s="10">
        <f t="shared" si="4"/>
        <v>79.3103448275862</v>
      </c>
      <c r="K69" s="5" t="s">
        <v>198</v>
      </c>
      <c r="L69" s="5" t="s">
        <v>204</v>
      </c>
      <c r="M69" s="23">
        <v>28.75</v>
      </c>
      <c r="N69" s="19">
        <v>4000</v>
      </c>
      <c r="O69" s="19">
        <v>4000</v>
      </c>
    </row>
    <row r="70" spans="1:15" ht="147" customHeight="1">
      <c r="A70" s="11">
        <v>64</v>
      </c>
      <c r="B70" s="3" t="s">
        <v>77</v>
      </c>
      <c r="C70" s="2" t="s">
        <v>98</v>
      </c>
      <c r="D70" s="6">
        <f t="shared" si="3"/>
        <v>19700</v>
      </c>
      <c r="E70" s="4">
        <v>0</v>
      </c>
      <c r="F70" s="10">
        <f t="shared" si="0"/>
        <v>0</v>
      </c>
      <c r="G70" s="4">
        <v>2200</v>
      </c>
      <c r="H70" s="10">
        <f t="shared" si="5"/>
        <v>11.16751269035533</v>
      </c>
      <c r="I70" s="4">
        <v>17500</v>
      </c>
      <c r="J70" s="10">
        <f t="shared" si="4"/>
        <v>88.83248730964468</v>
      </c>
      <c r="K70" s="5" t="s">
        <v>188</v>
      </c>
      <c r="L70" s="5" t="s">
        <v>99</v>
      </c>
      <c r="M70" s="23">
        <v>32</v>
      </c>
      <c r="N70" s="19">
        <v>8000</v>
      </c>
      <c r="O70" s="19">
        <v>8000</v>
      </c>
    </row>
    <row r="71" spans="1:15" ht="126" customHeight="1">
      <c r="A71" s="11">
        <v>65</v>
      </c>
      <c r="B71" s="3" t="s">
        <v>78</v>
      </c>
      <c r="C71" s="2" t="s">
        <v>101</v>
      </c>
      <c r="D71" s="6">
        <f t="shared" si="3"/>
        <v>4530</v>
      </c>
      <c r="E71" s="4">
        <v>0</v>
      </c>
      <c r="F71" s="10">
        <f t="shared" si="0"/>
        <v>0</v>
      </c>
      <c r="G71" s="4">
        <v>680</v>
      </c>
      <c r="H71" s="10">
        <f t="shared" si="1"/>
        <v>15.011037527593817</v>
      </c>
      <c r="I71" s="4">
        <v>3850</v>
      </c>
      <c r="J71" s="10">
        <f t="shared" si="4"/>
        <v>84.98896247240619</v>
      </c>
      <c r="K71" s="5" t="s">
        <v>123</v>
      </c>
      <c r="L71" s="5" t="s">
        <v>100</v>
      </c>
      <c r="M71" s="23">
        <v>23.25</v>
      </c>
      <c r="N71" s="19">
        <v>0</v>
      </c>
      <c r="O71" s="19">
        <v>0</v>
      </c>
    </row>
    <row r="72" spans="1:15" ht="206.25" customHeight="1">
      <c r="A72" s="11">
        <v>66</v>
      </c>
      <c r="B72" s="3" t="s">
        <v>79</v>
      </c>
      <c r="C72" s="2" t="s">
        <v>89</v>
      </c>
      <c r="D72" s="6">
        <f t="shared" si="3"/>
        <v>27150</v>
      </c>
      <c r="E72" s="4">
        <v>0</v>
      </c>
      <c r="F72" s="10">
        <f t="shared" si="0"/>
        <v>0</v>
      </c>
      <c r="G72" s="4">
        <v>2800</v>
      </c>
      <c r="H72" s="10">
        <f t="shared" si="1"/>
        <v>10.313075506445673</v>
      </c>
      <c r="I72" s="4">
        <v>24350</v>
      </c>
      <c r="J72" s="10">
        <f t="shared" si="4"/>
        <v>89.68692449355433</v>
      </c>
      <c r="K72" s="5" t="s">
        <v>198</v>
      </c>
      <c r="L72" s="5" t="s">
        <v>96</v>
      </c>
      <c r="M72" s="23">
        <v>22.75</v>
      </c>
      <c r="N72" s="19">
        <v>0</v>
      </c>
      <c r="O72" s="19">
        <v>0</v>
      </c>
    </row>
    <row r="73" spans="1:15" ht="295.5" customHeight="1">
      <c r="A73" s="11">
        <v>67</v>
      </c>
      <c r="B73" s="3" t="s">
        <v>80</v>
      </c>
      <c r="C73" s="2" t="s">
        <v>91</v>
      </c>
      <c r="D73" s="6">
        <f>E73+G73+I73</f>
        <v>12850</v>
      </c>
      <c r="E73" s="4">
        <v>820</v>
      </c>
      <c r="F73" s="10">
        <f t="shared" si="0"/>
        <v>6.381322957198443</v>
      </c>
      <c r="G73" s="4">
        <v>6300</v>
      </c>
      <c r="H73" s="10">
        <f t="shared" si="1"/>
        <v>49.0272373540856</v>
      </c>
      <c r="I73" s="4">
        <v>5730</v>
      </c>
      <c r="J73" s="10">
        <f t="shared" si="4"/>
        <v>44.59143968871596</v>
      </c>
      <c r="K73" s="5" t="s">
        <v>90</v>
      </c>
      <c r="L73" s="5" t="s">
        <v>177</v>
      </c>
      <c r="M73" s="23">
        <v>32.25</v>
      </c>
      <c r="N73" s="19">
        <v>2000</v>
      </c>
      <c r="O73" s="19">
        <v>2000</v>
      </c>
    </row>
    <row r="74" spans="1:15" ht="215.25" customHeight="1">
      <c r="A74" s="11">
        <v>68</v>
      </c>
      <c r="B74" s="3" t="s">
        <v>81</v>
      </c>
      <c r="C74" s="17" t="s">
        <v>9</v>
      </c>
      <c r="D74" s="6">
        <f>E74+G74+I74</f>
        <v>10000</v>
      </c>
      <c r="E74" s="4">
        <v>1000</v>
      </c>
      <c r="F74" s="10">
        <f t="shared" si="0"/>
        <v>10</v>
      </c>
      <c r="G74" s="4">
        <v>0</v>
      </c>
      <c r="H74" s="10">
        <f t="shared" si="1"/>
        <v>0</v>
      </c>
      <c r="I74" s="4">
        <v>9000</v>
      </c>
      <c r="J74" s="10">
        <f t="shared" si="4"/>
        <v>90</v>
      </c>
      <c r="K74" s="5" t="s">
        <v>188</v>
      </c>
      <c r="L74" s="5" t="s">
        <v>8</v>
      </c>
      <c r="M74" s="23">
        <v>27.5</v>
      </c>
      <c r="N74" s="19">
        <v>4000</v>
      </c>
      <c r="O74" s="19">
        <v>4000</v>
      </c>
    </row>
    <row r="75" spans="1:15" ht="184.5" customHeight="1">
      <c r="A75" s="11">
        <v>69</v>
      </c>
      <c r="B75" s="3" t="s">
        <v>82</v>
      </c>
      <c r="C75" s="3" t="s">
        <v>174</v>
      </c>
      <c r="D75" s="6">
        <f>E75+G75+I75</f>
        <v>37600</v>
      </c>
      <c r="E75" s="4">
        <v>0</v>
      </c>
      <c r="F75" s="10">
        <f t="shared" si="0"/>
        <v>0</v>
      </c>
      <c r="G75" s="4">
        <v>4000</v>
      </c>
      <c r="H75" s="10">
        <f t="shared" si="1"/>
        <v>10.638297872340425</v>
      </c>
      <c r="I75" s="4">
        <v>33600</v>
      </c>
      <c r="J75" s="10">
        <f t="shared" si="4"/>
        <v>89.36170212765957</v>
      </c>
      <c r="K75" s="5" t="s">
        <v>198</v>
      </c>
      <c r="L75" s="5" t="s">
        <v>177</v>
      </c>
      <c r="M75" s="23">
        <v>32.25</v>
      </c>
      <c r="N75" s="19">
        <v>8500</v>
      </c>
      <c r="O75" s="19">
        <v>8500</v>
      </c>
    </row>
    <row r="76" spans="1:15" ht="22.5" customHeight="1">
      <c r="A76" s="12"/>
      <c r="B76" s="18"/>
      <c r="C76" s="8" t="s">
        <v>195</v>
      </c>
      <c r="D76" s="6">
        <f>E76+G76+I76</f>
        <v>1509861.4</v>
      </c>
      <c r="E76" s="7">
        <f>SUM(E7:E75)</f>
        <v>274076</v>
      </c>
      <c r="F76" s="10">
        <f>IF(ISBLANK(E76)=TRUE,"",E76/D76*100)</f>
        <v>18.152394650263926</v>
      </c>
      <c r="G76" s="7">
        <f>SUM(G7:G75)</f>
        <v>236698</v>
      </c>
      <c r="H76" s="10">
        <f>IF(ISBLANK(G76)=TRUE,"",G76/D76*100)</f>
        <v>15.676803182066912</v>
      </c>
      <c r="I76" s="7">
        <f>SUM(I7:I75)</f>
        <v>999087.3999999999</v>
      </c>
      <c r="J76" s="10">
        <f t="shared" si="4"/>
        <v>66.17080216766917</v>
      </c>
      <c r="K76" s="9"/>
      <c r="L76" s="9"/>
      <c r="M76" s="24"/>
      <c r="N76" s="20">
        <f>SUM(N7:N75)</f>
        <v>190000</v>
      </c>
      <c r="O76" s="20">
        <f>SUM(O7:O75)</f>
        <v>190000</v>
      </c>
    </row>
    <row r="77" spans="13:14" ht="14.25">
      <c r="M77" s="25"/>
      <c r="N77" s="21"/>
    </row>
    <row r="78" spans="1:14" s="13" customFormat="1" ht="12.75">
      <c r="A78" s="30" t="s">
        <v>87</v>
      </c>
      <c r="B78" s="30"/>
      <c r="C78" s="30"/>
      <c r="M78" s="26"/>
      <c r="N78" s="22"/>
    </row>
    <row r="79" spans="13:14" s="13" customFormat="1" ht="12.75">
      <c r="M79" s="26"/>
      <c r="N79" s="22"/>
    </row>
    <row r="80" spans="13:14" ht="13.5" customHeight="1">
      <c r="M80" s="25"/>
      <c r="N80" s="21"/>
    </row>
    <row r="81" spans="13:14" ht="14.25">
      <c r="M81" s="25"/>
      <c r="N81" s="21"/>
    </row>
    <row r="82" spans="13:14" ht="14.25">
      <c r="M82" s="25"/>
      <c r="N82" s="21"/>
    </row>
    <row r="83" spans="13:14" ht="14.25">
      <c r="M83" s="25"/>
      <c r="N83" s="21"/>
    </row>
    <row r="84" spans="13:14" ht="14.25">
      <c r="M84" s="25"/>
      <c r="N84" s="21"/>
    </row>
    <row r="85" spans="13:14" ht="14.25">
      <c r="M85" s="25"/>
      <c r="N85" s="21"/>
    </row>
    <row r="86" spans="13:14" ht="14.25">
      <c r="M86" s="25"/>
      <c r="N86" s="21"/>
    </row>
    <row r="87" spans="13:14" ht="14.25">
      <c r="M87" s="25"/>
      <c r="N87" s="21"/>
    </row>
    <row r="88" spans="13:14" ht="14.25">
      <c r="M88" s="25"/>
      <c r="N88" s="21"/>
    </row>
    <row r="89" spans="13:14" ht="14.25">
      <c r="M89" s="25"/>
      <c r="N89" s="21"/>
    </row>
    <row r="90" spans="13:14" ht="14.25">
      <c r="M90" s="25"/>
      <c r="N90" s="21"/>
    </row>
    <row r="91" spans="13:14" ht="14.25">
      <c r="M91" s="25"/>
      <c r="N91" s="21"/>
    </row>
    <row r="92" spans="13:14" ht="14.25">
      <c r="M92" s="25"/>
      <c r="N92" s="21"/>
    </row>
    <row r="93" spans="13:14" ht="14.25">
      <c r="M93" s="25"/>
      <c r="N93" s="21"/>
    </row>
    <row r="94" spans="13:14" ht="14.25">
      <c r="M94" s="25"/>
      <c r="N94" s="21"/>
    </row>
    <row r="95" spans="13:14" ht="14.25">
      <c r="M95" s="25"/>
      <c r="N95" s="21"/>
    </row>
    <row r="96" spans="13:14" ht="14.25">
      <c r="M96" s="25"/>
      <c r="N96" s="21"/>
    </row>
    <row r="97" spans="13:14" ht="14.25">
      <c r="M97" s="25"/>
      <c r="N97" s="21"/>
    </row>
    <row r="98" spans="13:14" ht="14.25">
      <c r="M98" s="25"/>
      <c r="N98" s="21"/>
    </row>
    <row r="99" spans="13:14" ht="14.25">
      <c r="M99" s="25"/>
      <c r="N99" s="21"/>
    </row>
    <row r="100" spans="13:14" ht="14.25">
      <c r="M100" s="25"/>
      <c r="N100" s="21"/>
    </row>
    <row r="101" spans="13:14" ht="14.25">
      <c r="M101" s="25"/>
      <c r="N101" s="21"/>
    </row>
    <row r="102" spans="13:14" ht="14.25">
      <c r="M102" s="25"/>
      <c r="N102" s="21"/>
    </row>
    <row r="103" spans="13:14" ht="14.25">
      <c r="M103" s="25"/>
      <c r="N103" s="21"/>
    </row>
    <row r="104" spans="13:14" ht="14.25">
      <c r="M104" s="25"/>
      <c r="N104" s="21"/>
    </row>
    <row r="105" spans="13:14" ht="14.25">
      <c r="M105" s="25"/>
      <c r="N105" s="21"/>
    </row>
    <row r="106" spans="13:14" ht="14.25">
      <c r="M106" s="25"/>
      <c r="N106" s="21"/>
    </row>
    <row r="107" spans="13:14" ht="14.25">
      <c r="M107" s="25"/>
      <c r="N107" s="21"/>
    </row>
    <row r="108" ht="14.25">
      <c r="M108" s="25"/>
    </row>
    <row r="109" ht="14.25">
      <c r="M109" s="25"/>
    </row>
    <row r="110" ht="14.25">
      <c r="M110" s="25"/>
    </row>
    <row r="111" ht="14.25">
      <c r="M111" s="25"/>
    </row>
    <row r="112" ht="14.25">
      <c r="M112" s="25"/>
    </row>
    <row r="113" ht="14.25">
      <c r="M113" s="25"/>
    </row>
    <row r="114" ht="14.25">
      <c r="M114" s="25"/>
    </row>
    <row r="115" ht="14.25">
      <c r="M115" s="25"/>
    </row>
    <row r="116" ht="14.25">
      <c r="M116" s="25"/>
    </row>
    <row r="117" ht="14.25">
      <c r="M117" s="25"/>
    </row>
    <row r="118" ht="14.25">
      <c r="M118" s="25"/>
    </row>
    <row r="119" ht="14.25">
      <c r="M119" s="25"/>
    </row>
    <row r="120" ht="14.25">
      <c r="M120" s="25"/>
    </row>
    <row r="121" ht="14.25">
      <c r="M121" s="25"/>
    </row>
    <row r="122" ht="14.25">
      <c r="M122" s="25"/>
    </row>
    <row r="123" ht="14.25">
      <c r="M123" s="25"/>
    </row>
    <row r="124" ht="14.25">
      <c r="M124" s="25"/>
    </row>
    <row r="125" ht="14.25">
      <c r="M125" s="25"/>
    </row>
    <row r="126" ht="14.25">
      <c r="M126" s="25"/>
    </row>
    <row r="127" ht="14.25">
      <c r="M127" s="25"/>
    </row>
    <row r="128" ht="14.25">
      <c r="M128" s="25"/>
    </row>
    <row r="129" ht="14.25">
      <c r="M129" s="25"/>
    </row>
    <row r="130" ht="14.25">
      <c r="M130" s="25"/>
    </row>
    <row r="131" ht="14.25">
      <c r="M131" s="25"/>
    </row>
    <row r="132" ht="14.25">
      <c r="M132" s="25"/>
    </row>
    <row r="133" ht="14.25">
      <c r="M133" s="25"/>
    </row>
  </sheetData>
  <sheetProtection/>
  <mergeCells count="14">
    <mergeCell ref="A1:O1"/>
    <mergeCell ref="A2:O2"/>
    <mergeCell ref="A4:A6"/>
    <mergeCell ref="B4:B6"/>
    <mergeCell ref="C4:C6"/>
    <mergeCell ref="D4:J4"/>
    <mergeCell ref="K4:K6"/>
    <mergeCell ref="L4:L6"/>
    <mergeCell ref="M4:N5"/>
    <mergeCell ref="O4:O6"/>
    <mergeCell ref="E5:F5"/>
    <mergeCell ref="G5:H5"/>
    <mergeCell ref="I5:J5"/>
    <mergeCell ref="A78:C78"/>
  </mergeCells>
  <printOptions/>
  <pageMargins left="0.21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Bogusława Trepanowska</dc:creator>
  <cp:keywords/>
  <dc:description/>
  <cp:lastModifiedBy>wolecka.anna</cp:lastModifiedBy>
  <cp:lastPrinted>2017-05-17T10:40:12Z</cp:lastPrinted>
  <dcterms:created xsi:type="dcterms:W3CDTF">2014-02-10T08:20:32Z</dcterms:created>
  <dcterms:modified xsi:type="dcterms:W3CDTF">2017-05-18T11:23:20Z</dcterms:modified>
  <cp:category/>
  <cp:version/>
  <cp:contentType/>
  <cp:contentStatus/>
</cp:coreProperties>
</file>