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1"/>
  </bookViews>
  <sheets>
    <sheet name="różnorodność" sheetId="1" r:id="rId1"/>
    <sheet name="promocja" sheetId="2" r:id="rId2"/>
    <sheet name="Edukacja" sheetId="3" r:id="rId3"/>
    <sheet name="Debiuty" sheetId="4" r:id="rId4"/>
  </sheets>
  <definedNames/>
  <calcPr fullCalcOnLoad="1"/>
</workbook>
</file>

<file path=xl/sharedStrings.xml><?xml version="1.0" encoding="utf-8"?>
<sst xmlns="http://schemas.openxmlformats.org/spreadsheetml/2006/main" count="564" uniqueCount="306">
  <si>
    <t>Promocja ważnych wydarzeń kulturalnych poprzez realizację projektu "25 lat wolności"- impreza streetartowa na Starym Mieście
15.03.-31.07.2014 r.</t>
  </si>
  <si>
    <r>
      <t xml:space="preserve">Fundacja im. M. Oczapowskiego
ul. Heweliusza 12
10-917 Olsztyn
tel. 89-523-49-69
</t>
    </r>
    <r>
      <rPr>
        <b/>
        <sz val="8"/>
        <rFont val="Arial"/>
        <family val="2"/>
      </rPr>
      <t>BK.524.106.2014</t>
    </r>
  </si>
  <si>
    <t>Promocja ważnych wydarzeń kulturalnych poprzez realizację Olsztyńskich Dni Nauki i Sztuki
02.06.-02.12.2014 r.</t>
  </si>
  <si>
    <t>Informacja o udzielonej dotacji dla org. pozarz. w 2013r.</t>
  </si>
  <si>
    <r>
      <t xml:space="preserve">Fundacja Borussia
ul.Zyndrama z Maszkowic 2
10-133 Olsztyn
tel. 89-523-72-93
</t>
    </r>
    <r>
      <rPr>
        <b/>
        <sz val="8"/>
        <rFont val="Arial"/>
        <family val="2"/>
      </rPr>
      <t>BK.524.62.2014</t>
    </r>
  </si>
  <si>
    <r>
      <t xml:space="preserve">Oddział Warmińsko-Mazurski Polskiego Towarzystwa Turystyczno-Krajoznaczego w Olsztynie
ul. Staromiejska 1/13
10-950 Olsztyn
tel. 89-527-36-65
</t>
    </r>
    <r>
      <rPr>
        <b/>
        <sz val="8"/>
        <rFont val="Arial"/>
        <family val="2"/>
      </rPr>
      <t>BK.524.107.2014</t>
    </r>
  </si>
  <si>
    <t>Promocja ważnych wydarzeń kulturalnych na łamach internetowej Gazety Turystycznej www.gazeta.mazury.pl
15.03.-15.12.2014 r.</t>
  </si>
  <si>
    <t>Informacja o udzielonej dotacji dla org. pozarz. w 2013 r.</t>
  </si>
  <si>
    <t>Edukacja mieszkańców Olsztyna w różnych dziedzinach kultury poprzez organizację koncertów "Muzyka jako dialog"
01.05.-15.12.2014 r.</t>
  </si>
  <si>
    <r>
      <t xml:space="preserve">Fundacja Promocji Retroinformatyki "Dawne Komputery i Gry"                 ul. Legnicka 65                       54-206 Wrocław                    tel. 693 392 808                       </t>
    </r>
    <r>
      <rPr>
        <b/>
        <sz val="8"/>
        <color indexed="8"/>
        <rFont val="Arial"/>
        <family val="2"/>
      </rPr>
      <t>BK.524.44.2014</t>
    </r>
  </si>
  <si>
    <t>Edukacja mieszkańców Olsztyna w różnych dziedzinach kultury poprzezorganizację "Festiwalu Dawnych Komputerów i Gier Olsztyn 2014"          10.03.-27.04.2014 r.</t>
  </si>
  <si>
    <r>
      <t xml:space="preserve">Towarzystwo Naukowe im.Wojciecha Kętrzyńskiego ul. Partyzantów 87                 10-402 Olsztyn                      tel. 89-527-66-18                   </t>
    </r>
    <r>
      <rPr>
        <b/>
        <sz val="8"/>
        <color indexed="8"/>
        <rFont val="Arial"/>
        <family val="2"/>
      </rPr>
      <t>BK.524.69.2014</t>
    </r>
  </si>
  <si>
    <t>Edukacja mieszkańców Olsztyna w różnych dziedzinach kultury poprzez wydanie okolicznościowego wydawnictwa "Olsztyn w dokumentach. Wilkierze miasta Olsztyna w XVI-XVII wieku"</t>
  </si>
  <si>
    <r>
      <t xml:space="preserve">Fundacja im. M.Oczapowskiego                 ul. Heweliusza 12                  10-917 Olsztyn                      tel. 89-523-49-69                   </t>
    </r>
    <r>
      <rPr>
        <b/>
        <sz val="8"/>
        <color indexed="8"/>
        <rFont val="Arial"/>
        <family val="2"/>
      </rPr>
      <t>BK.524.70.2014</t>
    </r>
  </si>
  <si>
    <t>Edukacja mieszkańców Olsztyna w różnych dziedzinach kultury poprzez organizację 12. Olsztyńskich Dni Nauki i Sztuki                                02.06.-02.12.2014 r.</t>
  </si>
  <si>
    <r>
      <t xml:space="preserve">Fundacja "OTWARTE DŁONIE"                               ul. Bajkowa 15                       10-696 Olsztyn                      tel. 509 076 990                    </t>
    </r>
    <r>
      <rPr>
        <b/>
        <sz val="8"/>
        <color indexed="8"/>
        <rFont val="Arial"/>
        <family val="2"/>
      </rPr>
      <t>BK.524.71.2014</t>
    </r>
  </si>
  <si>
    <t>Edukacja mieszkańców Olsztyna w różnych dziedzinach kultury poprzez organizację Międzypokoleniowej Akademii Artystycznej - warsztatów teatralnych i plastycznych                    15.03.-10.12.2014 r.</t>
  </si>
  <si>
    <t>Fundacja w ub. roku nie otrzymała dotacj</t>
  </si>
  <si>
    <r>
      <t xml:space="preserve">Towarzystwo Przyjaciół Sztuk Pięknych                      ul. Małeckiego 3/5                  10-293 Olsztyn                      tel. 89-526-74-80                   </t>
    </r>
    <r>
      <rPr>
        <b/>
        <sz val="8"/>
        <color indexed="8"/>
        <rFont val="Arial"/>
        <family val="2"/>
      </rPr>
      <t>BK.524.76.2014</t>
    </r>
  </si>
  <si>
    <t>Edukacja mieszkańców Olsztyna w różnych dziedzinach kultury poprzez prowadzenie szkolnych galerii sztuki oraz gromadzenie dla nich dzieł sztuki, wykłady i wydawanie publikacji                09.04.-15.12.2014 r.</t>
  </si>
  <si>
    <r>
      <t xml:space="preserve">Akademia Trzeciego Wieku przy Miejskim Ośrodku Kultury w Olsztynie                        ul. Piastowska 13                  10-023 Olsztyn                      tel. 89-522-13-68                   </t>
    </r>
    <r>
      <rPr>
        <b/>
        <sz val="8"/>
        <color indexed="8"/>
        <rFont val="Arial"/>
        <family val="2"/>
      </rPr>
      <t>BK.524.77.2014</t>
    </r>
  </si>
  <si>
    <t xml:space="preserve">Edukacja mieszkańców Olsztyna w różnych dziedzinach kultury poprzez występy artystyczne chóru "DE NOVO" i Grupy Twórczej              01.03.-15.12.2014 r. </t>
  </si>
  <si>
    <r>
      <t xml:space="preserve">Stowarzyszenie Społeczno-Kulturalne SAMOGRAJ             Nowe Kawkowo 11                     11-042 Jonkowo                    tel. 509 395 175                      </t>
    </r>
    <r>
      <rPr>
        <b/>
        <sz val="8"/>
        <color indexed="8"/>
        <rFont val="Arial"/>
        <family val="2"/>
      </rPr>
      <t>BK.524.78.2014</t>
    </r>
  </si>
  <si>
    <t>Edukacja mieszkańców Olsztyna w różnych dziedzinach kultury poprzez realizację projektu "Niecodzienny Przewodnik po Olsztynie"                       01.05.-15.12.2014 r.</t>
  </si>
  <si>
    <r>
      <t xml:space="preserve">Europejskie Stowarzyszenie Edukacji i Rozwoju PIONIER                             ul. Warmińska 14/21              10-545 Olsztyn                   tel. 693 949 984                    </t>
    </r>
    <r>
      <rPr>
        <b/>
        <sz val="8"/>
        <color indexed="8"/>
        <rFont val="Arial"/>
        <family val="2"/>
      </rPr>
      <t>BK.524.79.2014</t>
    </r>
  </si>
  <si>
    <t>Edukacja mieszkańców Olsztyna w różnych dziedzinach kultury poprzez realizację projektu "Olsztyńska Noc Artystów"               01.09.-15.12.2014 r.</t>
  </si>
  <si>
    <r>
      <t xml:space="preserve">Stowarzyszenie Twórców Warmii i Mazur                                           ul. Jagiellońska 20/7              10-272 Olsztyn                     tel.602 650 641                    </t>
    </r>
    <r>
      <rPr>
        <b/>
        <sz val="8"/>
        <color indexed="8"/>
        <rFont val="Arial"/>
        <family val="2"/>
      </rPr>
      <t>BK.524.80.2014</t>
    </r>
    <r>
      <rPr>
        <sz val="8"/>
        <color indexed="8"/>
        <rFont val="Arial"/>
        <family val="2"/>
      </rPr>
      <t xml:space="preserve">          </t>
    </r>
  </si>
  <si>
    <t xml:space="preserve">Edukacja mieszkańców Olsztyna w różnych dziedzinach kultury poprzez realizację projektu "Kłobuki, smętki, topielice … Straszydła grubymi nićmi szyte"         15.05.-15.12.2014 r. </t>
  </si>
  <si>
    <r>
      <t xml:space="preserve">Stowarzyszenie TRATWA   ul. Parkowa 1                       10-233 Olsztyn                      tel. 89 513-17-44                  </t>
    </r>
    <r>
      <rPr>
        <b/>
        <sz val="8"/>
        <color indexed="8"/>
        <rFont val="Arial"/>
        <family val="2"/>
      </rPr>
      <t>BK.524.81.2014</t>
    </r>
  </si>
  <si>
    <t xml:space="preserve">Edukacja mieszkańców Olsztyna w różnych dziedzinach kultury poprzez realizację projektu "Różni, ale wspólni. Muzyczne tradycje Warmii i Mazur"   kwiecień-grudzień 2014 r. </t>
  </si>
  <si>
    <t>Stowarzyszenie w ub. roku otrzymalo dotację</t>
  </si>
  <si>
    <r>
      <t xml:space="preserve">Fundacja Szansa dla Niwidomych                          ul. Konwiktorska 9             00-216 Warszawa                22-827-16-18                 ul.Dąbrowszczaków 39/415    10-542 Olsztyn                     </t>
    </r>
    <r>
      <rPr>
        <b/>
        <sz val="8"/>
        <color indexed="8"/>
        <rFont val="Arial"/>
        <family val="2"/>
      </rPr>
      <t xml:space="preserve">BK.524.84.2014  </t>
    </r>
    <r>
      <rPr>
        <sz val="8"/>
        <color indexed="8"/>
        <rFont val="Arial"/>
        <family val="2"/>
      </rPr>
      <t xml:space="preserve">          </t>
    </r>
  </si>
  <si>
    <t>Edukacja mieszkańców Olsztyna w różnych dziedzinach kultury poprzez realizację projektu "Olsztyn - oczy otwarte na kulturę                      01.04.-15.12.2014 r.</t>
  </si>
  <si>
    <r>
      <t xml:space="preserve">Warmińsko-Mazurskie Stowarzyszenie Dobro Zdrowie i Edukacja Celem Każdego Olsztynianina                       ul. Zamenhofa 20                  10-280 Olsztyn               tel.89 526 95 76                     </t>
    </r>
    <r>
      <rPr>
        <b/>
        <sz val="8"/>
        <color indexed="8"/>
        <rFont val="Arial"/>
        <family val="2"/>
      </rPr>
      <t>BK.524.86.2014</t>
    </r>
  </si>
  <si>
    <t xml:space="preserve">Edukacja mieszkańców Olsztyna w różnych dziedzinach kultury poprzez realizację projektu z okazji Międzynarodowego Dnia Dziecka "Dzieci na starówkę zapraszamy, na warmińską nutę gramy"                        marzec- 02.07.2014 r. </t>
  </si>
  <si>
    <r>
      <t xml:space="preserve">Towarzystwo Przyjaciół Muzeum Warmii i Mazur          ul. Zamkowa 2                     10-074 Olsztyn                     tel. 89 527 95 96                    </t>
    </r>
    <r>
      <rPr>
        <b/>
        <sz val="8"/>
        <color indexed="8"/>
        <rFont val="Arial"/>
        <family val="2"/>
      </rPr>
      <t>BK.524.87.2014</t>
    </r>
  </si>
  <si>
    <t xml:space="preserve">Edukacja mieszkańców Olsztyna w różnych dziedzinach kultury poprzez realizację projektu "Nie tylko Starówka. Pradzieje Olsztyna"                        01.03.-15.12.2014 r. </t>
  </si>
  <si>
    <r>
      <t xml:space="preserve">Towarzystwo Naukowe im.Wojciecha Kętrzyńskiego ul. Partyzantów 87                 10-402 Olsztyn                      tel. 89-527-66-18                   </t>
    </r>
    <r>
      <rPr>
        <b/>
        <sz val="8"/>
        <color indexed="8"/>
        <rFont val="Arial"/>
        <family val="2"/>
      </rPr>
      <t>BK.524.88.2014</t>
    </r>
  </si>
  <si>
    <t>Edukacja mieszkańców Olsztyna w różnych dziedzinach kultury poprzez zebranie, opracowanie i wydanie książki wspomnieniowej o Hieronimie Skurpskim pt. "Artysta, który miał świadomość spełnienia"            01.03.-31.082014 r.</t>
  </si>
  <si>
    <r>
      <t xml:space="preserve">Fundacja Dzieciom           "Zdążyć z Pomocą"                           ul. Łomiańska 5                      01-685 Warszawa               tel. 833 88 88                   </t>
    </r>
    <r>
      <rPr>
        <b/>
        <sz val="8"/>
        <color indexed="8"/>
        <rFont val="Arial"/>
        <family val="2"/>
      </rPr>
      <t>BK.524.89.2014</t>
    </r>
  </si>
  <si>
    <r>
      <t xml:space="preserve">Stowarzyszenie Inicjatyw Kulturalno-Rozwojowych z Uśmiechem                           ul. Staromiejska 8/9 lok.7       10-018 Olsztyn                   tel. 89 722 80 94                   </t>
    </r>
    <r>
      <rPr>
        <b/>
        <sz val="8"/>
        <color indexed="8"/>
        <rFont val="Arial"/>
        <family val="2"/>
      </rPr>
      <t>BK.524.90.2014</t>
    </r>
  </si>
  <si>
    <t>Edukacja mieszkańców Olsztyna w różnych dziedzinach kultury poprzez organizację I Festiwalu Tysiąca Baśni - przeglądu twórczości teatralnej, muzycznej i tanecznej - w stulecie urodzin Ireny Kwinto                  01.03.-30.10.2014 r.</t>
  </si>
  <si>
    <r>
      <t xml:space="preserve">Stowarzyszenie Społeczno-Kulturalne POJEZIERZE                   ul. Okopowa 15                     10-075 Olsztyn                      89 527 70 50                        </t>
    </r>
    <r>
      <rPr>
        <b/>
        <sz val="8"/>
        <color indexed="8"/>
        <rFont val="Arial"/>
        <family val="2"/>
      </rPr>
      <t>BK.524.91.2014</t>
    </r>
  </si>
  <si>
    <t>Edukacja mieszkańców Olsztyna w różnych dziedzinach kultury poprzez realizację projektu "Słyszę, czuję, maluję - aktywizacja poprzez sztukę osób 50+"                                 01.05.-30.11.2014 r.</t>
  </si>
  <si>
    <r>
      <t xml:space="preserve">Stowarzyszenie Społeczno-Kulturalne POJEZIERZE                    ul. Okopowa 15                     10-075 Olsztyn                      89 527 70 50                        </t>
    </r>
    <r>
      <rPr>
        <b/>
        <sz val="8"/>
        <color indexed="8"/>
        <rFont val="Arial"/>
        <family val="2"/>
      </rPr>
      <t>BK.524.92.2014</t>
    </r>
  </si>
  <si>
    <t>Edukacja mieszkańców Olsztyna w różnych dziedzinach kultury poprzez realizację projektu "Świadomy mieszkaniec Olsztyna - odkrywcą swojego regionu"                            01.05.-30.09.2014 r.</t>
  </si>
  <si>
    <t>Zadnie nowe</t>
  </si>
  <si>
    <r>
      <t xml:space="preserve">Stowarzyszenie Absolwentów Uniwersytetu Warmińsko-Mazurskiego                   ul. Heweliusza 12                 10-724 Olsztyn                      tel. 602 707 844, 89 523 49 69                   </t>
    </r>
    <r>
      <rPr>
        <b/>
        <sz val="8"/>
        <color indexed="8"/>
        <rFont val="Arial"/>
        <family val="2"/>
      </rPr>
      <t>BK.524.94.2014</t>
    </r>
  </si>
  <si>
    <t>Edukacja mieszkańców Olsztyna w różnych dziedzinach kultury poprzez opracowanie i druk książki pod roboczym tytułem "Olsztyn uniwersytecki - Rodem z Kortowa"         01.03.-13.09.2014 r.</t>
  </si>
  <si>
    <t>Edukacja mieszkańców Olsztyna w różnych dziedzinach kultury poprzez organizację spotkań autorskich z literatami                          01.04.-15.12.2014 r.</t>
  </si>
  <si>
    <t xml:space="preserve">Edukacja mieszkańców Olsztyna w różnych dziedzinach kultury poprzez organizację spotkań pt. "Zachęta do sztuki"                              01.04.-15.12.2014 r.  </t>
  </si>
  <si>
    <r>
      <t xml:space="preserve">Związek Literatów Polskich Oddział w Olsztynie                           ul. Kołłątaja 20                    10-035 Olsztyn                   tel. 89 542 88 81                   </t>
    </r>
    <r>
      <rPr>
        <b/>
        <sz val="8"/>
        <rFont val="Arial"/>
        <family val="2"/>
      </rPr>
      <t xml:space="preserve">BK.524.99.2014  </t>
    </r>
    <r>
      <rPr>
        <sz val="8"/>
        <rFont val="Arial"/>
        <family val="2"/>
      </rPr>
      <t xml:space="preserve">              </t>
    </r>
  </si>
  <si>
    <r>
      <t xml:space="preserve">Warmińsko-Mazurskie Towarzystwo Zachęty Sztuk Pięknych                     ul. Zamkowa 2                      10-074 Olsztyn                     tel. 89 527 95 96 w. 36         </t>
    </r>
    <r>
      <rPr>
        <b/>
        <sz val="8"/>
        <rFont val="Arial"/>
        <family val="2"/>
      </rPr>
      <t>BK.524.100.2014</t>
    </r>
  </si>
  <si>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</si>
  <si>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</si>
  <si>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</si>
  <si>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</si>
  <si>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</si>
  <si>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</si>
  <si>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</si>
  <si>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Zadanie kontynuowane</t>
  </si>
  <si>
    <t>Stowarzyszenie w  ub. roku  otrzymało dotację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</si>
  <si>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</si>
  <si>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</si>
  <si>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</si>
  <si>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</si>
  <si>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</si>
  <si>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</si>
  <si>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</si>
  <si>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</si>
  <si>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</si>
  <si>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Popularyzacja różnorodności kulturowej Olsztyna</t>
  </si>
  <si>
    <t>WYNIKI - Wykaz ofert złożonych w otwartym konkursie na realizację zadania publicznego z zakresu kultury w 2014 r.</t>
  </si>
  <si>
    <t>Promocja ważnych wydarzeń kulturalnych</t>
  </si>
  <si>
    <r>
      <t xml:space="preserve">Stowarzyszenie „Scena Babel” 
ul. Dworcowa 53/126, 
10-437 Olsztyn, 
Tel. 601-66-33-83, </t>
    </r>
    <r>
      <rPr>
        <b/>
        <sz val="8"/>
        <color indexed="8"/>
        <rFont val="Arial"/>
        <family val="2"/>
      </rPr>
      <t>KPT.524.7.2014</t>
    </r>
  </si>
  <si>
    <t>Promocja ważnych wydarzeń kulturalnych poprzez przygotowanie premiery spektaklu Białego Teatru pod roboczym tytułem „Uciekający samolot” 
01.04-15.12.2014r.</t>
  </si>
  <si>
    <t>Zadanie nowe</t>
  </si>
  <si>
    <r>
      <t xml:space="preserve">Stowarzyszenie „Nasze Jakubowo” 
ul. Kraszewskiego 2b/7, 
10-286 Olsztyn,
 Tel. 89-526-09-16 
</t>
    </r>
    <r>
      <rPr>
        <b/>
        <sz val="8"/>
        <color indexed="8"/>
        <rFont val="Arial"/>
        <family val="2"/>
      </rPr>
      <t>KPT.524.8.2014</t>
    </r>
  </si>
  <si>
    <t>Promocja ważnych wydarzeń kulturalnych poprzez organizację III Festynu „Magiczny Park Jakubowo” ph. X-lecie wejścia do Unii – kultura krajów unijnych 
01.04-15.06.2014r.</t>
  </si>
  <si>
    <r>
      <t xml:space="preserve">Zadanie kontynuowane. </t>
    </r>
    <r>
      <rPr>
        <b/>
        <sz val="8"/>
        <color indexed="8"/>
        <rFont val="Arial"/>
        <family val="2"/>
      </rPr>
      <t>W tym roku  ph. X-lecie wejścia do Unii – kultura krajów unijnych</t>
    </r>
    <r>
      <rPr>
        <sz val="8"/>
        <color indexed="8"/>
        <rFont val="Arial"/>
        <family val="2"/>
      </rPr>
      <t>.</t>
    </r>
  </si>
  <si>
    <t xml:space="preserve">Promocja ważnych wydarzeń kulturalnych poprzez organizację II Konkursu o Puchar Prezydenta Olsztyna w Przeglądzie Chórów Amatorskich 
01.04.-30.06.2014 </t>
  </si>
  <si>
    <t>Promocja ważnych wydarzeń kulturalnych poprzez  realizację projektu artystycznego pt. „Źródło” 
15.04.-15.12.2014r.</t>
  </si>
  <si>
    <t>Towarzystwo w  ub. roku  nie otrzymało dotacji</t>
  </si>
  <si>
    <r>
      <t xml:space="preserve">Stowarzyszenie „Scena Babel” 
ul. Dworcowa 53/126, 
10-437 Olsztyn, 
Tel. 601-66-33-83, </t>
    </r>
    <r>
      <rPr>
        <b/>
        <sz val="8"/>
        <color indexed="8"/>
        <rFont val="Arial"/>
        <family val="2"/>
      </rPr>
      <t>KPT.524.13.2014</t>
    </r>
  </si>
  <si>
    <t>Promocja ważnych wydarzeń kulturalnych poprzez nagranie oraz wydanie płyty Marty Andrzejczyk „Listy Wiery Gran” 
01.06-15.12.2014</t>
  </si>
  <si>
    <t>Edukacja mieszkańców Olsztyna w różnych dziedzinach kultury (w szczególności plastyka, muzyka, literatura, teatr)</t>
  </si>
  <si>
    <r>
      <t xml:space="preserve">Stowarzyszenie Collegium Juvenum 
Ul. Małłków 3 
10-113 Olsztyn 
Tel. 89-527-24-55 
</t>
    </r>
    <r>
      <rPr>
        <b/>
        <sz val="8"/>
        <color indexed="8"/>
        <rFont val="Arial"/>
        <family val="2"/>
      </rPr>
      <t>KPT.524.12.2014</t>
    </r>
  </si>
  <si>
    <r>
      <t xml:space="preserve">Stowarzyszenie „Nasze Jakubowo” 
ul. Kraszewskiego 2b/7 
10-286 Olsztyn 
Tel. 89-526-09-16 
</t>
    </r>
    <r>
      <rPr>
        <b/>
        <sz val="8"/>
        <color indexed="8"/>
        <rFont val="Arial"/>
        <family val="2"/>
      </rPr>
      <t>KPT.524.14.2014</t>
    </r>
  </si>
  <si>
    <t>Edukacja mieszkańców  Olsztyna w różnych dziedzinach kultury poprzez wydanie monografii „Zatorze – magiczna dzielnica Olsztyna” 
15.03-30.11.2014 r.</t>
  </si>
  <si>
    <t>Edukacja mieszkańców Olsztyna w różnych Dziedzinach kultury poprzez realizacje projektu „Poznaj średniowieczny Olsztyn”
 01.05-30.10.2014 r.</t>
  </si>
  <si>
    <t>Promowanie lokalnej twórczości i debiutów artystycznych</t>
  </si>
  <si>
    <t>Popularyzacja różnorodności kulturowej Olsztyna poprzez organizację II Zaduszek Wileńskich</t>
  </si>
  <si>
    <t>Olsztyn, dnia 19 marca 2014 r.</t>
  </si>
  <si>
    <r>
      <t xml:space="preserve">Olsztyńskie Towarzystwo Śpiewacze 
ul. Narcyzowa 15 
11-041 Olsztyn 
Tel. 89-523-82-09 
</t>
    </r>
    <r>
      <rPr>
        <b/>
        <sz val="8"/>
        <color indexed="8"/>
        <rFont val="Arial"/>
        <family val="2"/>
      </rPr>
      <t>KPT.524.10.2014</t>
    </r>
  </si>
  <si>
    <r>
      <t xml:space="preserve">Stowarzyszenie Polskich Artystów Plastyków Studio Atelier 40 w Olsztynie Klebark Wielki 
19 10-687 Olsztyn 
Tel. 503-725-123 
</t>
    </r>
    <r>
      <rPr>
        <b/>
        <sz val="8"/>
        <color indexed="8"/>
        <rFont val="Arial"/>
        <family val="2"/>
      </rPr>
      <t>KPT.524.11.2014</t>
    </r>
  </si>
  <si>
    <r>
      <t xml:space="preserve">Stowarzyszenie Polskich Artystów Plastyków Studio Atelier 40 w Olsztynie 
Klebark Wielki 19 
10-687 Olsztyn 
Tel. 503-725-123 
</t>
    </r>
    <r>
      <rPr>
        <b/>
        <sz val="8"/>
        <color indexed="8"/>
        <rFont val="Arial"/>
        <family val="2"/>
      </rPr>
      <t>KPT.524.15.2014</t>
    </r>
  </si>
  <si>
    <r>
      <t>Warmińsko-Mazurskie Stowarzyszenie BAJKA 
ul. Żołnierska 4 
10-557 Olsztyn 
tel. 608-347-490  
K</t>
    </r>
    <r>
      <rPr>
        <b/>
        <sz val="8"/>
        <color indexed="8"/>
        <rFont val="Arial"/>
        <family val="2"/>
      </rPr>
      <t>PT.524.16.2014</t>
    </r>
  </si>
  <si>
    <r>
      <t xml:space="preserve">Olsztyńskie Stowarzyszenie Mniejszości Niemieckiej
ul. Partyzantów 3
10-522 Olsztyn
tel. 89-535-39-31
</t>
    </r>
    <r>
      <rPr>
        <b/>
        <sz val="8"/>
        <color indexed="8"/>
        <rFont val="Arial"/>
        <family val="2"/>
      </rPr>
      <t>BK.524.1.2014</t>
    </r>
  </si>
  <si>
    <t>Popularyzacja różnorodności kulturowej Olsztyna poprzez organizację Dnia Mniejszości Narodowych
01.05.-30.11.2014</t>
  </si>
  <si>
    <r>
      <t xml:space="preserve">Zadanie kontynuowane
</t>
    </r>
    <r>
      <rPr>
        <b/>
        <sz val="8"/>
        <rFont val="Arial"/>
        <family val="2"/>
      </rPr>
      <t>10 lat Polski 
w UE</t>
    </r>
  </si>
  <si>
    <r>
      <t xml:space="preserve">Fundacja Środowisk Twórczych
ul. Pieniężnego 10/3
10-033 Olsztyn
tel. 607-807-707
</t>
    </r>
    <r>
      <rPr>
        <b/>
        <sz val="8"/>
        <color indexed="8"/>
        <rFont val="Arial"/>
        <family val="2"/>
      </rPr>
      <t>BK.524.3.2014</t>
    </r>
  </si>
  <si>
    <r>
      <t xml:space="preserve">Zadanie nowe
</t>
    </r>
    <r>
      <rPr>
        <b/>
        <sz val="8"/>
        <rFont val="Arial"/>
        <family val="2"/>
      </rPr>
      <t>W 200. rocznicę urodzin Oskara Kolberga.</t>
    </r>
  </si>
  <si>
    <t>Fundacja w  ub. roku  nie otrzymała dotacji</t>
  </si>
  <si>
    <r>
      <t xml:space="preserve">Związek Ukraińców w Polsce Oddział w Olsztynie
ul. Wyzwolenia 2/8
10-106 Olsztyn
tel.89-523-63-73
</t>
    </r>
    <r>
      <rPr>
        <b/>
        <sz val="8"/>
        <color indexed="8"/>
        <rFont val="Arial"/>
        <family val="2"/>
      </rPr>
      <t>BK.524.4.2014</t>
    </r>
  </si>
  <si>
    <t>Popularyzacja różnorodności kulturowej Olsztyna poprzez organizację V Międzynarodowego Festiwalu Programów Telewizyjnych i Radiowych "Kalinowe Mosty"
01.03.-30.10.2014 r.</t>
  </si>
  <si>
    <r>
      <t xml:space="preserve">Związek Ukraińców w Polsce Oddział w Olsztynie
ul. Wyzwolenia 2/8
10-106 Olsztyn
tel.89-523-63-73
</t>
    </r>
    <r>
      <rPr>
        <b/>
        <sz val="8"/>
        <color indexed="8"/>
        <rFont val="Arial"/>
        <family val="2"/>
      </rPr>
      <t>BK.524.5.2014</t>
    </r>
  </si>
  <si>
    <t>Popularyzacja różnorodności kulturowej Olsztyna poprzez organizację VIII Międzynarodowego Festiwalu Narodów Europy Pod Wspólnym Niebem
01.07.-30.11.2014 r.</t>
  </si>
  <si>
    <t>Stowarzyszenie w ub. roku otrzymało dotację</t>
  </si>
  <si>
    <t>Związek w ub. roku otrzymał dotację</t>
  </si>
  <si>
    <r>
      <t xml:space="preserve">Olsztyńskie Stowarzyszenie Mniejszości Niemieckiej
ul. Partyzantów 3
10-522 Olsztyn
tel. 89-535-39-31
</t>
    </r>
    <r>
      <rPr>
        <b/>
        <sz val="8"/>
        <color indexed="8"/>
        <rFont val="Arial"/>
        <family val="2"/>
      </rPr>
      <t>BK.524.2.2014</t>
    </r>
  </si>
  <si>
    <r>
      <t xml:space="preserve">Klub Tańca Sportowego POWER DANCE
ul. Żołnierska 45A
10-560 Olsztyn
tel.89-533-43-99
</t>
    </r>
    <r>
      <rPr>
        <b/>
        <sz val="8"/>
        <color indexed="8"/>
        <rFont val="Arial"/>
        <family val="2"/>
      </rPr>
      <t>BK.524.6.2014</t>
    </r>
    <r>
      <rPr>
        <sz val="8"/>
        <color indexed="8"/>
        <rFont val="Arial"/>
        <family val="2"/>
      </rPr>
      <t xml:space="preserve">
</t>
    </r>
  </si>
  <si>
    <t>Edukacja mieszkańców Olsztyna w różnych dziedzinach kultury poprzez organizację bezpłatnych zajęć dla dzieci, młodzieży i dorosłych "Moje hobby to plastyka i muzyka"
15.03.-15.12.2014 r.</t>
  </si>
  <si>
    <t>Edukacja mieszkańców Olsztyna w różnych dziedzinach kultury poprzez realizację projektu "Historia lokalna - znikający Allenstein"
01.05.-15.12.2014 r.</t>
  </si>
  <si>
    <r>
      <t xml:space="preserve">Stowarzyszenie Kultury Romskiej HITANO
ul. Dąbrowszczaków 7/9
10-538 Olsztyn
tel.89-523-54-68
</t>
    </r>
    <r>
      <rPr>
        <b/>
        <sz val="8"/>
        <color indexed="8"/>
        <rFont val="Arial"/>
        <family val="2"/>
      </rPr>
      <t>BK.524.7.2014</t>
    </r>
  </si>
  <si>
    <t>Edukacja mieszkańców Olsztyna w różnych dziedzinach kultury poprzez realizacje spektaklu "Papusza"
01.06.-15.12.2014 r.</t>
  </si>
  <si>
    <t>Edukacja mieszkańców Olsztyna w różnych dziedzinach kultury  poprzez organizację cyklu wykładów pt. „Światło-barwa-kolor”
 01.04-30.09.2013r.</t>
  </si>
  <si>
    <t>Edukacja mieszkańców Olsztyna w różnych dziedzinach kultury  poprzez wyjazdowe warsztaty muzyczne dla zdolnej młodzieży miasta Olsztyn z ch.óru Collegium Juvenum połączone z Concours Europeen de Chant Choral w wielkim Księstwie Luksemburg 
01.04.-01.12.2014 r.</t>
  </si>
  <si>
    <t>Edukacja mieszkańców Olsztyna w różnych dziedzinach kultury poprzez organizację VIII Światowych dni Bajki
01.05-31.07.2014 r.</t>
  </si>
  <si>
    <r>
      <t xml:space="preserve">Stowarzyszenie Kultury Romskiej HITANO
ul. Dąbrowszczaków 7/9
10-538 Olsztyn
tel.89-523-54-68
</t>
    </r>
    <r>
      <rPr>
        <b/>
        <sz val="8"/>
        <color indexed="8"/>
        <rFont val="Arial"/>
        <family val="2"/>
      </rPr>
      <t>BK.524.8.2014</t>
    </r>
  </si>
  <si>
    <t>Promocja ważnych wydarzeń kulturalnych poprzez organizację Gypsy Carnawal Muzyki i Tańca Romów
01.06.-15.12.2014 r.</t>
  </si>
  <si>
    <r>
      <t xml:space="preserve">Stowarzyszenie Kultury Romskiej HITANO
ul. Dąbrowszczaków 7/9
10-538 Olsztyn
tel.89-523-54-68
</t>
    </r>
    <r>
      <rPr>
        <b/>
        <sz val="8"/>
        <color indexed="8"/>
        <rFont val="Arial"/>
        <family val="2"/>
      </rPr>
      <t>BK.524.9.2014</t>
    </r>
  </si>
  <si>
    <t xml:space="preserve">Edukacja mieszkańców Olsztyna w różnych dziedzinach kultury poprzez realizację spektaklu "Ptak cienia"
01.06.-15.12.2014 r. </t>
  </si>
  <si>
    <r>
      <t xml:space="preserve">Akademia Trzeciego Wieku
przy Miejskim Ośrodku Kultury w Olsztynie
ul. Piastowska 13
10-023 Olsztyn
tel. 89-522-13-68
</t>
    </r>
    <r>
      <rPr>
        <b/>
        <sz val="8"/>
        <color indexed="8"/>
        <rFont val="Arial"/>
        <family val="2"/>
      </rPr>
      <t>BK.524.10.2014</t>
    </r>
  </si>
  <si>
    <t>Promowanie lokalnej twórczości i debiutów artystycznych poprzez zakup strojów(żakietów) dla Chóru De Novo
01.03.-15.12.2014 r.</t>
  </si>
  <si>
    <t>Akademia w ub. roku otrzymała dotację</t>
  </si>
  <si>
    <r>
      <t xml:space="preserve">Warmińsko-Mazurski Uniwersytet Trzeciego Wieku w Olsztynie
ul. Mrongowiusza 8/10
10-537 Olsztyn
tel. 89-523-65-89
</t>
    </r>
    <r>
      <rPr>
        <b/>
        <sz val="8"/>
        <color indexed="8"/>
        <rFont val="Arial"/>
        <family val="2"/>
      </rPr>
      <t xml:space="preserve">BK.524.11.2014 </t>
    </r>
  </si>
  <si>
    <t>Popularyzacja różnorodności kulturowej Olsztyna poprzez realizacje projektu "Poznaj sąsiada" - warsztaty ikonopisania
01.05.-15.12.2014 r.</t>
  </si>
  <si>
    <t>Uniwersytet w ub. roku nie otrzymał dotacji</t>
  </si>
  <si>
    <r>
      <t xml:space="preserve">Warmińsko-Mazurski Uniwersytet Trzeciego Wieku w Olsztynie
ul. Mrongowiusza 8/10
10-537 Olsztyn
tel. 89-523-65-89
</t>
    </r>
    <r>
      <rPr>
        <b/>
        <sz val="8"/>
        <color indexed="8"/>
        <rFont val="Arial"/>
        <family val="2"/>
      </rPr>
      <t xml:space="preserve">BK.524.12.2014 </t>
    </r>
  </si>
  <si>
    <t>Promowanie lokalnej twórczości i debiutów artystycznych poprzez organizację prezentacji "Pasje artystyczne seniorów"
15.03.-30.08.2014 r.</t>
  </si>
  <si>
    <r>
      <t xml:space="preserve">Stowarzyszenie Artystyczne Front Sztuki
ul. 21 Pułku Piechoty Dzieci Warszawy 11/26
00-211 Warszawa
tel.661-662-701 (E.Jurkowska)
</t>
    </r>
    <r>
      <rPr>
        <b/>
        <sz val="8"/>
        <color indexed="8"/>
        <rFont val="Arial"/>
        <family val="2"/>
      </rPr>
      <t>BK.524.13.2014</t>
    </r>
  </si>
  <si>
    <t>Promocja ważnych wydarzeń kulturalnych poprzez realizcje projektu "Węszenie w terenie czyli topografia wyjątkowych miejsc Warmii i Mazur"
05.05.-15.12.2014 r.</t>
  </si>
  <si>
    <r>
      <t xml:space="preserve">Stowarzyszenie Artystyczne Front Sztuki
ul. 21 Pułku Piechoty Dzieci Warszawy 11/26
00-211 Warszawa
tel.661-662-701 (E.Jurkowska)
</t>
    </r>
    <r>
      <rPr>
        <b/>
        <sz val="8"/>
        <color indexed="8"/>
        <rFont val="Arial"/>
        <family val="2"/>
      </rPr>
      <t>BK.524.14.2014</t>
    </r>
  </si>
  <si>
    <t>Popularyzacja różnorodności kulturowej Olsztyna poprzez realizacje projektu Wschód-Zachód. Horyzonty
05.05.-15.12.2014 r.</t>
  </si>
  <si>
    <r>
      <t xml:space="preserve">Warmińsko-Mazurski 
Oddział Polskiego Związku Chórów i Orkiestr
ul. Parkowa 1
10-233 Olsztyn
tel. 662-122-290
</t>
    </r>
    <r>
      <rPr>
        <b/>
        <sz val="8"/>
        <color indexed="8"/>
        <rFont val="Arial"/>
        <family val="2"/>
      </rPr>
      <t>BK.524.15.2014</t>
    </r>
  </si>
  <si>
    <t>Promocja ważnych wydarzeń kulturalnych poprzez organizację X Festiwalu "O Warmio Moja Miła" Feliksa Nowowiejskiego
01.03.-31.08.2014 r.</t>
  </si>
  <si>
    <r>
      <t xml:space="preserve">Fundacja Młodzi Przeciw Uzleżnieniom
ul. Obrońców Tobruku 3
10-092 Olsztyn
tel. 89-534-94-04
</t>
    </r>
    <r>
      <rPr>
        <b/>
        <sz val="8"/>
        <color indexed="8"/>
        <rFont val="Arial"/>
        <family val="2"/>
      </rPr>
      <t>BK.524.16.2014</t>
    </r>
  </si>
  <si>
    <t>Promocja ważnych wydarzeń kulturalnych poprzez organizację happeningu tanecznego OlsztynTańczy pt. Taniec ponad podziałami
01.05.-30.11.2014 r.</t>
  </si>
  <si>
    <t>Zadanie kontynuowane. Patronat Prezydenta.</t>
  </si>
  <si>
    <t>Fundacja w  ub. roku  otrzymała dotację</t>
  </si>
  <si>
    <r>
      <t xml:space="preserve">Stowarzyszenie „Scena Babel” 
ul. Dworcowa 53/126, 
10-437 Olsztyn, 
Tel. 601-66-33-83, </t>
    </r>
    <r>
      <rPr>
        <b/>
        <sz val="8"/>
        <color indexed="8"/>
        <rFont val="Arial"/>
        <family val="2"/>
      </rPr>
      <t>BK.524.24.2014</t>
    </r>
  </si>
  <si>
    <r>
      <t xml:space="preserve">Związek Harcerstwa Polskiego Chorągiew Warmińsko-Mazurska
ul. Kopernika 45
10-512 Olsztyn
tel. 89-527-78-50
</t>
    </r>
    <r>
      <rPr>
        <b/>
        <sz val="8"/>
        <color indexed="8"/>
        <rFont val="Arial"/>
        <family val="2"/>
      </rPr>
      <t>BK.524.23.2014</t>
    </r>
  </si>
  <si>
    <t>Edukacja mieszkańców Olsztyna w różnych dziedzinach kultury poprzez organizację Festiwalu Kultury Marynistycznej i Wodnej dla dzieci i młodzieży
04.05.-30.09.2014 r.</t>
  </si>
  <si>
    <r>
      <t xml:space="preserve">Olsztyńskie Towarzystwo Muzyczne
ul. 1-go Maja 5
10-117 Olsztyn
tel. 601-674-965 A.Wilińska
</t>
    </r>
    <r>
      <rPr>
        <b/>
        <sz val="8"/>
        <color indexed="8"/>
        <rFont val="Arial"/>
        <family val="2"/>
      </rPr>
      <t>BK.524.21.2014</t>
    </r>
  </si>
  <si>
    <t>Promocja ważnych wydarzeń kulturalnych poprzez realizację projektu "10 lat w Unii Europejskiej". Koncerty Chóru Dziewczęcego Cantabile w Olsztynie oraz podczas Międzynarodowego Festiwalu i Konkursu Chóralnego "Canco Mediterranea" Lloret der Mar, Barcelona
01.o3.-21.10.2014 r.</t>
  </si>
  <si>
    <t>Zadanie nowe.</t>
  </si>
  <si>
    <r>
      <t xml:space="preserve">Zadanie nowe.
</t>
    </r>
    <r>
      <rPr>
        <b/>
        <sz val="8"/>
        <rFont val="Arial"/>
        <family val="2"/>
      </rPr>
      <t>10 lat Polski w UE</t>
    </r>
  </si>
  <si>
    <t>Towarzystwo w ub. roku otrzymało dotację.</t>
  </si>
  <si>
    <r>
      <t xml:space="preserve">Stowarzyszenie Przyjciół Miejskiej Biblioteki Publicznej
w Olsztynie
ul. Rodziewiczówny 2
10-030 Olsztyn
tel. 89-535-30-80
</t>
    </r>
    <r>
      <rPr>
        <b/>
        <sz val="8"/>
        <color indexed="8"/>
        <rFont val="Arial"/>
        <family val="2"/>
      </rPr>
      <t>BK.524.17.2014</t>
    </r>
  </si>
  <si>
    <t>Promocja ważnych wydarzeń kulturalnych poprzez organizację II Festiwalu do czytania
01.05.-30.09.2014 r.</t>
  </si>
  <si>
    <t>Zadanie kontynuowane.</t>
  </si>
  <si>
    <t>Promocja ważnych wydarzeń kulturalnych poprzez realizację projektu "Olsztyn czyta wiersze"
01.09.-15.12.2014 r.</t>
  </si>
  <si>
    <r>
      <t xml:space="preserve">Stowarzyszenie Przyjciół Miejskiej Biblioteki Publicznej
w Olsztynie
ul. Rodziewiczówny 2
10-030 Olsztyn
tel. 89-535-30-80
</t>
    </r>
    <r>
      <rPr>
        <b/>
        <sz val="8"/>
        <color indexed="8"/>
        <rFont val="Arial"/>
        <family val="2"/>
      </rPr>
      <t>BK.524.18.2015</t>
    </r>
  </si>
  <si>
    <r>
      <t xml:space="preserve">Fundacja Środowisk Twórczych
ul. Pieniężnego 10/3
10-033 Olsztyn
tel. 607-807-707
</t>
    </r>
    <r>
      <rPr>
        <b/>
        <sz val="8"/>
        <color indexed="8"/>
        <rFont val="Arial"/>
        <family val="2"/>
      </rPr>
      <t>BK.524.19.2014</t>
    </r>
  </si>
  <si>
    <t>Promocja ważnych wydarzeń kulturalnych poprzez realizację projektu "Cztery Pory roku Muzyki Niezleżnej - cykl koncertowy z muzykami z regionu i kraju, uprawiających muzykę alternatywną na nowoczesnym instrumentarium (syntezatory) z wykorzystaniem głosu i odgłosów otoczenia
01.04.-15.12.2014 r.</t>
  </si>
  <si>
    <r>
      <t xml:space="preserve">Fundacja Inicjatyw Filmowych TU SIĘ MOVIE
ul. Piłsudskiego 60a/16
10-576 Olsztyn
tel. 608-433-037 A.Drzał
</t>
    </r>
    <r>
      <rPr>
        <b/>
        <sz val="8"/>
        <color indexed="8"/>
        <rFont val="Arial"/>
        <family val="2"/>
      </rPr>
      <t>BK.524.20.2014</t>
    </r>
  </si>
  <si>
    <t>Promocja ważnych wydarzeń kulturalnych poprzez realizację projektu "Czechy z punktu widzenia kina"
15.04.-30.06.2014</t>
  </si>
  <si>
    <t xml:space="preserve">Zadanie nowe.
</t>
  </si>
  <si>
    <t>Fundacja w ub. roku  nie otrzymała dotacji</t>
  </si>
  <si>
    <r>
      <t xml:space="preserve">Warmińsko-Mazurskie Stowarzyszenie 
Areszt Sztuki
ul. Grunwaldzka 9b/22
10-123 Olsztyn
tel. 606-880-855 I.Bolińska
</t>
    </r>
    <r>
      <rPr>
        <b/>
        <sz val="8"/>
        <color indexed="8"/>
        <rFont val="Arial"/>
        <family val="2"/>
      </rPr>
      <t>BK.524.25.2014</t>
    </r>
  </si>
  <si>
    <t>Promowanie lokalnej twórczości i debiutów artystycznych poprzez wydanie katalogu prac malarskich pt. "Portrety Miast" do wystaw Wioletty Jaskólskiej
07.05.-20.11.2014 r.</t>
  </si>
  <si>
    <t>Promowanie lokalnej twórczości i debiutów artystycznych poprzez realizację projektu "Warmia Nju Dizajn II"
15.05.-15.12.2014 r.</t>
  </si>
  <si>
    <t>Promocja ważnych wydarzeń kulturalnych poprzez organizację
 IX Międzynarodowego Kursu i Konkursu Gitarowego w Olsztynie
15.03.30.09.2014 r.</t>
  </si>
  <si>
    <t>Promowanie lokalnej twórczości i debiutów artystycznych poprzez warsztaty i udział Orkiestry Dętej w Przeglądzie Orkiestr Dętych w Hagen
01.04.-31.08.2014</t>
  </si>
  <si>
    <t>Edukacja mieszkańców Olsztyna w różnych dziedzinach kultury poprzez realizację projektu "Szkolne Kolory Muzyki" - warsztaty dla nauczycieli klas 1-3
01.06.-15.12.2014 r.</t>
  </si>
  <si>
    <t>Edukacja mieszkańców Olsztyna w różnych dziedzinach kultury poprzez realizację projektu "Wirtuozi dla mieszkańców Olsztyna" - warsztaty i koncerty
01.04.-30.11.2014 r.</t>
  </si>
  <si>
    <t xml:space="preserve">Związek w ub. roku nie otrzymał dotacji </t>
  </si>
  <si>
    <t>Edukacja mieszkańców Olsztyna w różnych dziedzinach kultury poprzez organizację Przedszkolnego Przeglądu Małych Form Teatralnych FIKU MIKU W TEATRZYKU
01.03.-30.04.2014 r.</t>
  </si>
  <si>
    <t>Edukacja mieszkańców Olsztyna w różnych dziedzinach kultury poprzez realizacje projektu "Moja przygoda z muzyką - od przedszkola do seniora"
15.03.-10.12.2014 r.</t>
  </si>
  <si>
    <t>Parafia w ub. roku otrzymała dotację</t>
  </si>
  <si>
    <t>Promocja ważnych wydarzeń kulturalnych poprzez wydanie katalogu "Nasi Sąsiedzi"
01.05.-15.12.2014 r.</t>
  </si>
  <si>
    <r>
      <t xml:space="preserve">Olsztyńskie Towarzystwo Muzyczne
ul. 1-go Maja 5
10-117 Olsztyn
tel. 601-674-965 A.Wilińska
</t>
    </r>
    <r>
      <rPr>
        <b/>
        <sz val="8"/>
        <color indexed="8"/>
        <rFont val="Arial"/>
        <family val="2"/>
      </rPr>
      <t>BK.524.22.2014</t>
    </r>
  </si>
  <si>
    <t>Promocja ważnych wydarzeń kulturalnych poprzez organizację koncertu dla mieszkańców Olsztyna oraz udział w X Międzynarodowym Konkursie Chóralnym w Miltenberg (Niemcy)
01.03.-30.09.2014 r.</t>
  </si>
  <si>
    <t xml:space="preserve">Zadanie nowe </t>
  </si>
  <si>
    <t>Towarzystwo w ub. roku otrzymało dotację</t>
  </si>
  <si>
    <r>
      <t xml:space="preserve">"Wirtuoz" Stowarzyszenie Przyjaciół Szkoły Muzycznej im. Fryderyka Chopina w Olsztynie
ul. Kościuszki 39
10-503 Olsztyn
tel. 882-065-369 T.Przyłucki
</t>
    </r>
    <r>
      <rPr>
        <b/>
        <sz val="8"/>
        <rFont val="Arial"/>
        <family val="2"/>
      </rPr>
      <t>BK.524.27.2014</t>
    </r>
  </si>
  <si>
    <r>
      <t xml:space="preserve">"Wirtuoz" Stowarzyszenie Przyjaciół Szkoły Muzycznej im. Fryderyka Chopina w Olsztynie
ul. Kościuszki 39
10-503 Olsztyn
tel. 667-683-387 K.Szpakowski
</t>
    </r>
    <r>
      <rPr>
        <b/>
        <sz val="8"/>
        <rFont val="Arial"/>
        <family val="2"/>
      </rPr>
      <t>BK.524.33.2014</t>
    </r>
  </si>
  <si>
    <r>
      <t xml:space="preserve">"Wirtuoz" Stowarzyszenie Przyjaciół Szkoły Muzycznej im. Fryderyka Chopina w Olsztynie
ul. Kościuszki 39
10-503 Olsztyn
tel. 693-365-989 T.Dołgań
</t>
    </r>
    <r>
      <rPr>
        <b/>
        <sz val="8"/>
        <rFont val="Arial"/>
        <family val="2"/>
      </rPr>
      <t>BK.524.29.2014</t>
    </r>
  </si>
  <si>
    <r>
      <t xml:space="preserve">Stowarzyszenie „Scena Babel” 
ul. Dworcowa 53/126, 
10-437 Olsztyn, 
Tel. 601-66-33-83, 
</t>
    </r>
    <r>
      <rPr>
        <b/>
        <sz val="8"/>
        <rFont val="Arial"/>
        <family val="2"/>
      </rPr>
      <t>BK.524.32.2014</t>
    </r>
  </si>
  <si>
    <r>
      <t xml:space="preserve">Parafia Rzymskokatolicka pw. Matki Boskiej Fatimskiej w Olsztynie
ul. Bajkowa 15
10-696 Olsztyn
tel. 89-541-72-32
</t>
    </r>
    <r>
      <rPr>
        <b/>
        <sz val="8"/>
        <rFont val="Arial"/>
        <family val="2"/>
      </rPr>
      <t>BK.524.28.2014</t>
    </r>
  </si>
  <si>
    <r>
      <t xml:space="preserve">Stowarzyszenie Artystyczne Front Sztuki
ul. 21 Pułku Piechoty Dzieci Warszawy 11/26
00-211 Warszawa
tel.661-662-701 (E.Jurkowska)
</t>
    </r>
    <r>
      <rPr>
        <b/>
        <sz val="8"/>
        <rFont val="Arial"/>
        <family val="2"/>
      </rPr>
      <t>BK.524.31.2014</t>
    </r>
  </si>
  <si>
    <r>
      <t xml:space="preserve">"Wirtuoz" Stowarzyszenie Przyjaciół Szkoły Muzycznej im. Fryderyka Chopina w Olsztynie
ul. Kościuszki 39
10-503 Olsztyn
tel. 796-480-262 J.Ciepliński
</t>
    </r>
    <r>
      <rPr>
        <b/>
        <sz val="8"/>
        <rFont val="Arial"/>
        <family val="2"/>
      </rPr>
      <t>BK.524.30.2014</t>
    </r>
  </si>
  <si>
    <r>
      <t xml:space="preserve">Stowarzyszenie Klub Plastyka Amatora "Sąsiedzi"
ul. Piastowska 13/14
10-023 Olsztyn
tel.505-800-821 K.Sól
</t>
    </r>
    <r>
      <rPr>
        <b/>
        <sz val="8"/>
        <rFont val="Arial"/>
        <family val="2"/>
      </rPr>
      <t>BK.524.34.2014</t>
    </r>
  </si>
  <si>
    <t>Edukacja mieszkańców Olsztyna w różnych dziedzinach kultury poprzez realizację projektu "Plener z Oskarem - nawiązanie do twórczości Oskara Kolberga - etnografa, folklorysty i kompozytora w 200-lecie jego urodzin"
01.05.-15.12.2014 r.</t>
  </si>
  <si>
    <r>
      <t xml:space="preserve">Towarzystwo Kultury Teatralnej Oddział w Olsztynie
ul. Parkowa 1
10-233 Olsztyn
</t>
    </r>
    <r>
      <rPr>
        <b/>
        <sz val="8"/>
        <color indexed="8"/>
        <rFont val="Arial"/>
        <family val="2"/>
      </rPr>
      <t>BK.524.35.2014</t>
    </r>
  </si>
  <si>
    <t>Edukacja mieszkańców Olsztyna w różnych dziedzinach kultury poprzez realizacje projektu "Olsztyn miastem sztuki słowa"
01.03.-30.11.2014 r.</t>
  </si>
  <si>
    <r>
      <t xml:space="preserve">Zadanie nowe.
</t>
    </r>
    <r>
      <rPr>
        <b/>
        <sz val="8"/>
        <rFont val="Arial"/>
        <family val="2"/>
      </rPr>
      <t>W 200-lecie urodzin Kolberga.</t>
    </r>
  </si>
  <si>
    <r>
      <t xml:space="preserve">Warmińsko-Mazurski Oddział Okręgowy Polskiego Czerwonego Krzyża w Olsztynie
ul. Partyzantów 82
10-527 Olsztyn
</t>
    </r>
    <r>
      <rPr>
        <b/>
        <sz val="8"/>
        <color indexed="8"/>
        <rFont val="Arial"/>
        <family val="2"/>
      </rPr>
      <t>BK.524.36.2014</t>
    </r>
  </si>
  <si>
    <t>Promocja ważnych wydarzeń kulturalnych poprzez organizację jubileuszu PCK - 95 lat w służbie społeczeństwu
01.04.-30.11.2014 r.</t>
  </si>
  <si>
    <t>PCK w ub. roku nie otrzymało dotacji</t>
  </si>
  <si>
    <t>Edukacja mieszkańców Olsztyna w różnych dziedzinach kultury poprzez organizację Muzycznego Dnia Dziecka
01.04.-30.06.2014 r.</t>
  </si>
  <si>
    <t>PCK w ub. roku nie otrzymał dotacji</t>
  </si>
  <si>
    <r>
      <t xml:space="preserve">Stowarzyszenie Kulturalne Zespół Pieśni i Tańca WARMIA
ul. Parkowa 1
10-233 Olsztyn
tel. 89-526-49-38
</t>
    </r>
    <r>
      <rPr>
        <b/>
        <sz val="8"/>
        <color indexed="8"/>
        <rFont val="Arial"/>
        <family val="2"/>
      </rPr>
      <t>BK.524.38.2014</t>
    </r>
  </si>
  <si>
    <t>Promowanie lokalnej twórczości i debiutów artystycznych poprzez udział Olsztyńskiego Zespołu WARMIA na światowych festiwalach w Niemczech i Włoszech
01.06.-08.08.2014 r.</t>
  </si>
  <si>
    <t>Promocja ważnych wydarzeń kulturalnych poprzez organizację biesiady - imprezy towarzyszącej Senior Games 2014
01.06.-15.09.2014 r.</t>
  </si>
  <si>
    <r>
      <t xml:space="preserve">Stowarzyszenie Kulturalne Zespół Pieśni i Tańca WARMIA
ul. Parkowa 1
10-233 Olsztyn
tel. 89-526-49-38
</t>
    </r>
    <r>
      <rPr>
        <b/>
        <sz val="8"/>
        <color indexed="8"/>
        <rFont val="Arial"/>
        <family val="2"/>
      </rPr>
      <t>BK.524.39.2014</t>
    </r>
  </si>
  <si>
    <r>
      <t xml:space="preserve">Stowarzyszenie Kulturalne Zespół Pieśni i Tańca WARMIA
ul. Parkowa 1
10-233 Olsztyn
tel. 89-526-49-38
</t>
    </r>
    <r>
      <rPr>
        <b/>
        <sz val="8"/>
        <color indexed="8"/>
        <rFont val="Arial"/>
        <family val="2"/>
      </rPr>
      <t>BK.524.40.2014</t>
    </r>
  </si>
  <si>
    <t>Edukacja mieszkańców Olsztyna w różnych dziedzinach kultury poprzez realizacje projektu "Muzyka, taniec, spiew w procesie edukacji społecznej"
05.05.-04.07.2014 r.</t>
  </si>
  <si>
    <t>Promocja ważnych wydarzeń kulturalnych poprzez organizację XXIII Ogólnopolskiego Konkursu Tańców Polskich WARMIA 2014
16.06.-14.08.2014 r.</t>
  </si>
  <si>
    <t>Promowanie lokalnej twórczości i debiutów artystycznych poprzez wydanie tomu poetyckiego "Wiek nowy" K.Szatrawskiego
01.04.-30.09.2014 r.</t>
  </si>
  <si>
    <r>
      <t xml:space="preserve">Stowarzyszenie Społeczno-Kulturalne Samograj
Nowe Kawkowo 11
11-042 Jonkowo
tel.504-177-576
</t>
    </r>
    <r>
      <rPr>
        <b/>
        <sz val="8"/>
        <color indexed="8"/>
        <rFont val="Arial"/>
        <family val="2"/>
      </rPr>
      <t>BK.524.83.2014</t>
    </r>
  </si>
  <si>
    <t>Promocja ważnych wydarzeń kulturalnych poprzez organizacje konferencji "Olsztyn: jego mieszkańcy i samorząd - 10-lecie członkostwa Polski w UE"
03.03.-16.06.2014 r.</t>
  </si>
  <si>
    <r>
      <t xml:space="preserve">Fundacja Jesteś Najlepszy
Giławy 73
11-030 Purda
tel. 881-253-267
</t>
    </r>
    <r>
      <rPr>
        <b/>
        <sz val="8"/>
        <color indexed="8"/>
        <rFont val="Arial"/>
        <family val="2"/>
      </rPr>
      <t>BK.524.72.2014</t>
    </r>
  </si>
  <si>
    <r>
      <t xml:space="preserve">Warmińsko-Mazurski Oddział Okręgowy Polskiego Czerwonego Krzyża w Olsztynie
ul. Partyzantów 82
10-527 Olsztyn
</t>
    </r>
    <r>
      <rPr>
        <b/>
        <sz val="8"/>
        <color indexed="8"/>
        <rFont val="Arial"/>
        <family val="2"/>
      </rPr>
      <t>BK.524.37.2014</t>
    </r>
  </si>
  <si>
    <t>Edukacja mieszkańców Olsztyna w różnych dziedzinach kultury poprzez realizację artystycznych warsztatów Klubu Myszki Norki              01.03.-14.12.2014 r.</t>
  </si>
  <si>
    <r>
      <t xml:space="preserve">Olsztyński Oddział Towarzystwa Opieki nad Zabytkami
ul. Podwale 1 
10-076 Olsztyn
tel. 89-521-26-90
</t>
    </r>
    <r>
      <rPr>
        <b/>
        <sz val="8"/>
        <color indexed="8"/>
        <rFont val="Arial"/>
        <family val="2"/>
      </rPr>
      <t>BK.524.42.2014</t>
    </r>
  </si>
  <si>
    <t>Edukacja mieszkańców Olsztyna w różnych dziedzinach kultury poprzez wydawanie periodyku poświęconego dziedzictwu kulturowemu Warmii i Mazur "Warmińsko-Mazurski Biuletyn konserwatorski"
01.04.-30.11.2014 r.</t>
  </si>
  <si>
    <t>Towarzystwo w ub. roku nie otrzymało dotacji</t>
  </si>
  <si>
    <r>
      <t xml:space="preserve">Warmińsko-Mazurskie Stowarzyszenie 
Areszt Sztuki
ul. Grunwaldzka 9b/22
10-123 Olsztyn
tel. 606-880-855 I.Bolińska
</t>
    </r>
    <r>
      <rPr>
        <b/>
        <sz val="8"/>
        <color indexed="8"/>
        <rFont val="Arial"/>
        <family val="2"/>
      </rPr>
      <t>BK.524.43.2014</t>
    </r>
  </si>
  <si>
    <t>Edukacja mieszkańców Olsztyna w różnych dziedzinach kultury poprzez wydawnictwo D.Glińskiej "Twórczość artystyczna olsztyńskiej malarki Mirosławy Smerek-Bieleckiej"
04.04.-30.10.2014 r.</t>
  </si>
  <si>
    <r>
      <t xml:space="preserve">Kościół Zielonoświątkowy
Zbór "Słowo Pojednania"
ul Obrońców 23
10-606 Olsztyn
tel. 606-428-777 A.Giska
</t>
    </r>
    <r>
      <rPr>
        <b/>
        <sz val="8"/>
        <color indexed="8"/>
        <rFont val="Arial"/>
        <family val="2"/>
      </rPr>
      <t>BK.524.45.2014</t>
    </r>
  </si>
  <si>
    <t>Edukacja mieszkańców Olsztyna w różnych dziedzinach kultury poprzez organizację Olsztyńskich Warsztatów Gospel 
01.04.-30.09.2014 r.</t>
  </si>
  <si>
    <r>
      <t xml:space="preserve">Stowarzyszenie Dwa Plus
ul Dworcowa 81/15
10-437 Olsztyn
tel. 669-978-789
</t>
    </r>
    <r>
      <rPr>
        <b/>
        <sz val="8"/>
        <color indexed="8"/>
        <rFont val="Arial"/>
        <family val="2"/>
      </rPr>
      <t>BK.524.47.2014</t>
    </r>
  </si>
  <si>
    <r>
      <t xml:space="preserve">Stowarzyszenie Kulturalne Zespół Pieśni i Tańca WARMIA
ul. Parkowa 1
10-233 Olsztyn
tel. 89-526-49-38
</t>
    </r>
    <r>
      <rPr>
        <b/>
        <sz val="8"/>
        <color indexed="8"/>
        <rFont val="Arial"/>
        <family val="2"/>
      </rPr>
      <t>BK.524.41.2014</t>
    </r>
  </si>
  <si>
    <t>Promocja ważnych wydarzeń kulturalnych poprzez realizację widowiska multimedialnego Nasz Święty Jan Paweł II
01.07.-30.11.2014 r.</t>
  </si>
  <si>
    <t>Stowarzyszenie w ub. roku nie otrzymało dotacji</t>
  </si>
  <si>
    <r>
      <t xml:space="preserve">Stowarzyszenie Społeczno-Kulturalne "Pojezierze"
ul. Okopowa 15
10-075 Olsztyn
tel. 663-598-063
</t>
    </r>
    <r>
      <rPr>
        <b/>
        <sz val="8"/>
        <color indexed="8"/>
        <rFont val="Arial"/>
        <family val="2"/>
      </rPr>
      <t xml:space="preserve">BK.524.48.2014 </t>
    </r>
  </si>
  <si>
    <t>Promocja ważnych wydarzeń kulturalnych poprzez organizacje koncertu "Zaśpiewaj z nami Odę do radości - 10 lat Polski w Unii Europejskiej"
01.05.-15.11.2014 r.</t>
  </si>
  <si>
    <r>
      <t xml:space="preserve">Zadanie nowe
</t>
    </r>
    <r>
      <rPr>
        <b/>
        <sz val="8"/>
        <rFont val="Arial"/>
        <family val="2"/>
      </rPr>
      <t>10 lat Polski 
w UE</t>
    </r>
  </si>
  <si>
    <r>
      <t xml:space="preserve">Stowarzyszenie Przyjciół Miejskiej Biblioteki Publicznej
w Olsztynie
ul. Rodziewiczówny 2
10-030 Olsztyn
tel. 89-535-30-80
</t>
    </r>
    <r>
      <rPr>
        <b/>
        <sz val="8"/>
        <color indexed="8"/>
        <rFont val="Arial"/>
        <family val="2"/>
      </rPr>
      <t>BK.524.49.2014</t>
    </r>
  </si>
  <si>
    <t>Edukacja mieszkańców Olsztyna w różnych dziedzinach kultury poprzez organizację akcji Tu się czyta
01.09.-15.12.2014 r.</t>
  </si>
  <si>
    <r>
      <t xml:space="preserve">Kayak Sport Club Olsztyn
ul. Jodłowa 9A
10-167 Olsztyn
tel.602-444-008 J.Milewski
</t>
    </r>
    <r>
      <rPr>
        <b/>
        <sz val="8"/>
        <color indexed="8"/>
        <rFont val="Arial"/>
        <family val="2"/>
      </rPr>
      <t>BK.524.50.2014</t>
    </r>
  </si>
  <si>
    <t xml:space="preserve">Edukacja mieszkańców Olsztyna w różnych dziedzinach kultury poprzez wydanie książki "Kocham młodzież - Marian Rapacki trener i wychowawca"
01.03.-30.10.2014 r.
</t>
  </si>
  <si>
    <t>Stowarzyszenie w  ub. roku  nie otrzymało dotacji</t>
  </si>
  <si>
    <r>
      <t xml:space="preserve">Kościół Zielonoświątkowy
Zbór "Słowo Pojednania"
ul Obrońców 23
10-606 Olsztyn
tel. 606-428-777 A.Giska
</t>
    </r>
    <r>
      <rPr>
        <b/>
        <sz val="8"/>
        <color indexed="8"/>
        <rFont val="Arial"/>
        <family val="2"/>
      </rPr>
      <t>BK.524.51.2014</t>
    </r>
  </si>
  <si>
    <t>Edukacja mieszkańców Olsztyna w różnych dziedzinach kultury poprzez organizację warsztatów "Tańcowała igła z nitką - czyli jak techniki hand-made mogą łączyć pokolenia"
01.04.-15.12.2014 r.</t>
  </si>
  <si>
    <t>Kośćół w ub. roku otrzymał dotację</t>
  </si>
  <si>
    <r>
      <t xml:space="preserve">Stowarzyszenie Kultury Fizycznej Klub Sportowy AKCES
ul. Pana Tadeusza 6A
10-461 Olsztyn
tel. 89-534-18-82
</t>
    </r>
    <r>
      <rPr>
        <b/>
        <sz val="8"/>
        <color indexed="8"/>
        <rFont val="Arial"/>
        <family val="2"/>
      </rPr>
      <t>BK.524.52.2014</t>
    </r>
  </si>
  <si>
    <r>
      <t xml:space="preserve">Stowarzyszenie Klub Futbolu Amerykańskiego Olsztyn Lakers
Al.. Przyjaciół 29/4
10-147 Olsztyn
tel. 665-211-967 
Bartosz Bania
</t>
    </r>
    <r>
      <rPr>
        <b/>
        <sz val="8"/>
        <color indexed="8"/>
        <rFont val="Arial"/>
        <family val="2"/>
      </rPr>
      <t>BK.524.105.2014</t>
    </r>
    <r>
      <rPr>
        <sz val="8"/>
        <color indexed="8"/>
        <rFont val="Arial"/>
        <family val="2"/>
      </rPr>
      <t xml:space="preserve">
</t>
    </r>
  </si>
  <si>
    <r>
      <t xml:space="preserve">Stowarzyszenie Chór Tęcza im. Janiny Stankiewicz       ul. Profesorska 15 
10-080 Olsztyn 
Tel.504-067-331 </t>
    </r>
    <r>
      <rPr>
        <b/>
        <sz val="8"/>
        <color indexed="8"/>
        <rFont val="Arial"/>
        <family val="2"/>
      </rPr>
      <t xml:space="preserve">KPT.524.9.2014 </t>
    </r>
  </si>
  <si>
    <t>Promocja ważnych wydarzeń kulturalnych poprzez nagranie oraz wydanie płyty "Miała baba koguta" z muzyką ludową
01.03-30.06.2014</t>
  </si>
  <si>
    <r>
      <t xml:space="preserve">Stowarzyszenie Klub Plastyka Amatora "Sąsiedzi"
ul. Piastowska 13/14
10-023 Olsztyn
tel.505-800-821 K.Sól
</t>
    </r>
    <r>
      <rPr>
        <b/>
        <sz val="8"/>
        <rFont val="Arial"/>
        <family val="2"/>
      </rPr>
      <t>BK.524.26.2014</t>
    </r>
  </si>
  <si>
    <r>
      <t xml:space="preserve">"Forum Prorodzinne"
Stowarzyszenie Wspierania Działań Prorodzinnych
ul. Pieniężnego 22
10-006 Olsztyn
tel. 604-289-236 M.Tunkiewicz
</t>
    </r>
    <r>
      <rPr>
        <b/>
        <sz val="8"/>
        <color indexed="8"/>
        <rFont val="Arial"/>
        <family val="2"/>
      </rPr>
      <t>BK.524.75.2014</t>
    </r>
  </si>
  <si>
    <t>Promocja ważnych wydarzeń kulturalnych poprzez organizację V Ogólnopolskiego Konkursu Literackiego o Laur Łyny na temat "70 lat Olsztyna-Warmii-Mazur w pamiętniku, eseju lub cyklu wierszy-poemacie"
01.04.-15.12.2014 r.</t>
  </si>
  <si>
    <t>Promocja ważnych wydarzeń kulturalnych poprzez realizacje projektu "Oficjalne i nielegalne. Propaganda polityczna 1970-1989 na plakatach i ulotkach ze zbiorów Muzeum Warmii i Mazur"-wydawnictwo
01.03.-15.12.2014 r.</t>
  </si>
  <si>
    <t>Edukacja mieszkańców Olsztyna w różnych dziedzinach kultury poprzez organizację zajęć plastycznych dla dzieci "Plastyka bez tajemnic - tworzymy oryginalne kolekcje"
07.05.-25.08.2014 r.</t>
  </si>
  <si>
    <r>
      <t xml:space="preserve">Stowarzyszenie "Jeden Świat" Dzieci Dialogu Międzykulturowego
ul. Świtezianki 2
10-456 Olsztyn
tel. 89-533-72-52
</t>
    </r>
    <r>
      <rPr>
        <b/>
        <sz val="8"/>
        <color indexed="8"/>
        <rFont val="Arial"/>
        <family val="2"/>
      </rPr>
      <t>BK.524.53.2014</t>
    </r>
  </si>
  <si>
    <t>Edukacja mieszkańców Olsztyna w różnych dziedzinach kultury poprzez organizację zajęć dla dzieci "Warmia-moja mała ojczyzna"
01.03.-15.12.2014 r.</t>
  </si>
  <si>
    <r>
      <t xml:space="preserve">Towarzystwo Miłośników Wilna i Ziemi Wileńskiej w Toruniu Oddział w Olsztynie
ul. Kopernika 45/16
10-503 Olsztyn
tel. 89-521-36-20
</t>
    </r>
    <r>
      <rPr>
        <b/>
        <sz val="8"/>
        <color indexed="8"/>
        <rFont val="Arial"/>
        <family val="2"/>
      </rPr>
      <t>BK.524.54.2014</t>
    </r>
  </si>
  <si>
    <r>
      <t xml:space="preserve">Fundacja Przyjaiół Sztuk Aurea Porta
ul. Bielawa 154 A
05-520 Konstancin-Jeziorna
tel. 22-754-41-25
</t>
    </r>
    <r>
      <rPr>
        <b/>
        <sz val="8"/>
        <color indexed="8"/>
        <rFont val="Arial"/>
        <family val="2"/>
      </rPr>
      <t xml:space="preserve">BK.524.46.2014 </t>
    </r>
  </si>
  <si>
    <t>Promocja ważnych wydarzeń kulturalnych poprzez realizację projektu "Między kobietami"
10.04.-31.07.2014 r.</t>
  </si>
  <si>
    <r>
      <t xml:space="preserve">Zadanie nowe
</t>
    </r>
    <r>
      <rPr>
        <b/>
        <u val="single"/>
        <sz val="8"/>
        <color indexed="10"/>
        <rFont val="Arial"/>
        <family val="2"/>
      </rPr>
      <t>Oferta nie spełnia wymogów formalnych</t>
    </r>
  </si>
  <si>
    <t>Funadcja w ub. roku nie otrzymała dotacji</t>
  </si>
  <si>
    <r>
      <t xml:space="preserve">Stowarzyszenie 
Sztuka i Środowisko
ul. Partyzantów 85
10-527 Olsztyn
tel. 89-541-21-90
</t>
    </r>
    <r>
      <rPr>
        <b/>
        <sz val="8"/>
        <color indexed="8"/>
        <rFont val="Arial"/>
        <family val="2"/>
      </rPr>
      <t>BK.524.55.2014</t>
    </r>
  </si>
  <si>
    <t xml:space="preserve">Promocja ważnych wydarzeń kulturalnych poprzez realizację instalacji artystycznej upamiętniającej X rocznicę wstąpienia do UE
05.03.-03.10.2014 r.
</t>
  </si>
  <si>
    <r>
      <t xml:space="preserve">Zdanie nowe 
</t>
    </r>
    <r>
      <rPr>
        <b/>
        <sz val="8"/>
        <rFont val="Arial"/>
        <family val="2"/>
      </rPr>
      <t>10 lat Polski 
w UE</t>
    </r>
  </si>
  <si>
    <t xml:space="preserve">Zadanie kontynuowane
</t>
  </si>
  <si>
    <r>
      <t xml:space="preserve">Warmińsko-Mazurskie Towarzystwo Zachęty Sztuk Pięknych
ul. Zankowa 2
10-074 Olsztyn
tel. 606-613-647
</t>
    </r>
    <r>
      <rPr>
        <b/>
        <sz val="8"/>
        <color indexed="8"/>
        <rFont val="Arial"/>
        <family val="2"/>
      </rPr>
      <t>BK.524.56.2014</t>
    </r>
  </si>
  <si>
    <t>Promocja ważnych wydarzeń kulturalnych poprzez tworzenie regionalnej kolekcji sztuki współczesnej
01.04.-15.12.2014 r.</t>
  </si>
  <si>
    <r>
      <t xml:space="preserve">Spółdzielnia Socjalna
Żywa Historia
ul. Boenigka 2/2
10-686 Olsztyn
tel. 790-568-147
</t>
    </r>
    <r>
      <rPr>
        <b/>
        <sz val="8"/>
        <color indexed="8"/>
        <rFont val="Arial"/>
        <family val="2"/>
      </rPr>
      <t>BK.524.57.2014</t>
    </r>
  </si>
  <si>
    <t>Edukacja mieszkańców Olsztyna w różnych dziedzinach kultury poprzez organizację Festiwalu "Kultura średniowiecznego Olsztyna"
01.03.-15.12.2014 r.</t>
  </si>
  <si>
    <t>Spółdzielnia w ub. roku nie otrzymała dotacji</t>
  </si>
  <si>
    <t>Fundacja w ub. roku nie otrzymała dotacji</t>
  </si>
  <si>
    <r>
      <t xml:space="preserve">Fundacja Kreatywnego Rozwoju
ul. Laszki 9/49
10-687 Olsztyn
</t>
    </r>
    <r>
      <rPr>
        <u val="single"/>
        <sz val="8"/>
        <color indexed="8"/>
        <rFont val="Arial"/>
        <family val="2"/>
      </rPr>
      <t>do korespondencji:</t>
    </r>
    <r>
      <rPr>
        <sz val="8"/>
        <color indexed="8"/>
        <rFont val="Arial"/>
        <family val="2"/>
      </rPr>
      <t xml:space="preserve">
ul. Gietkowska 6/12
10-170 Olsztyn
tel. 502-070-801 K.Burdyło
</t>
    </r>
    <r>
      <rPr>
        <b/>
        <sz val="8"/>
        <color indexed="8"/>
        <rFont val="Arial"/>
        <family val="2"/>
      </rPr>
      <t>BK.524.58.2014</t>
    </r>
  </si>
  <si>
    <t>Edukacja mieszkańców Olsztyna w różnych dziedzinach kultury poprzez realizacje projektu "Warmińskie opowieści - rodzinne baśnio-granie"-spotkania
01.04.-30.11.2014 r.</t>
  </si>
  <si>
    <t xml:space="preserve">Edukacja mieszkańców Olsztyna w różnych dziedzinach kultury poprzez realizacje projektu "Świat papierem przeplatany" - zajęcia plastyczne
02.05.-30.05.2014 r.
</t>
  </si>
  <si>
    <r>
      <t xml:space="preserve">Fundacja Kreatywnego Rozwoju
ul. Laszki 9/49
10-687 Olsztyn
</t>
    </r>
    <r>
      <rPr>
        <u val="single"/>
        <sz val="8"/>
        <color indexed="8"/>
        <rFont val="Arial"/>
        <family val="2"/>
      </rPr>
      <t>do korespondencji:</t>
    </r>
    <r>
      <rPr>
        <sz val="8"/>
        <color indexed="8"/>
        <rFont val="Arial"/>
        <family val="2"/>
      </rPr>
      <t xml:space="preserve">
ul. Gietkowska 6/12
10-170 Olsztyn
tel. 502-737-839 K.Grabińska
</t>
    </r>
    <r>
      <rPr>
        <b/>
        <sz val="8"/>
        <color indexed="8"/>
        <rFont val="Arial"/>
        <family val="2"/>
      </rPr>
      <t>BK.524.60.2014</t>
    </r>
  </si>
  <si>
    <r>
      <t xml:space="preserve">Fundacja Kreatywnego Rozwoju
ul. Laszki 9/49
10-687 Olsztyn
</t>
    </r>
    <r>
      <rPr>
        <u val="single"/>
        <sz val="8"/>
        <color indexed="8"/>
        <rFont val="Arial"/>
        <family val="2"/>
      </rPr>
      <t>do korespondencji:</t>
    </r>
    <r>
      <rPr>
        <sz val="8"/>
        <color indexed="8"/>
        <rFont val="Arial"/>
        <family val="2"/>
      </rPr>
      <t xml:space="preserve">
ul. Gietkowska 6/12
10-170 Olsztyn
tel. 506-642-168 E.Letki
</t>
    </r>
    <r>
      <rPr>
        <b/>
        <sz val="8"/>
        <color indexed="8"/>
        <rFont val="Arial"/>
        <family val="2"/>
      </rPr>
      <t>BK.524.59.2014</t>
    </r>
  </si>
  <si>
    <t>Edukacja mieszkańców Olsztyna w różnych dziedzinach kultury poprzez realizacje projektu "Lato przez Pryzmat Sztuk Róznych" - warsztaty
01.05.-30.09.2014 r.</t>
  </si>
  <si>
    <r>
      <t xml:space="preserve">Fundacja Borussia
ul.Zyndrama z Maszkowic 2
10-133 Olsztyn
tel. 89-523-72-93
</t>
    </r>
    <r>
      <rPr>
        <b/>
        <sz val="8"/>
        <color indexed="8"/>
        <rFont val="Arial"/>
        <family val="2"/>
      </rPr>
      <t>BK.524.61.2014</t>
    </r>
    <r>
      <rPr>
        <sz val="8"/>
        <color indexed="8"/>
        <rFont val="Arial"/>
        <family val="2"/>
      </rPr>
      <t xml:space="preserve">
</t>
    </r>
  </si>
  <si>
    <t>Edukacja mieszkańców Olsztyna w różnych dziedzinach kultury poprzez realizacje projektu "Kompozycje krajobrazu/Landschafts
Kompositionen"-spektakl performatywny
01.05.-15.12.2014 r.</t>
  </si>
  <si>
    <t>Fundacja w ub. roku otrzymała dotację</t>
  </si>
  <si>
    <t>Promocja ważnych wydarzeń kulturalnych poprzez organizację Salonów Mendelsohna 2014 
01.03.-15.12.2014 r.</t>
  </si>
  <si>
    <r>
      <t xml:space="preserve">Fundacja Borussia
ul.Zyndrama z Maszkowic 2
10-133 Olsztyn
tel. 89-523-72-93
</t>
    </r>
    <r>
      <rPr>
        <b/>
        <sz val="8"/>
        <color indexed="8"/>
        <rFont val="Arial"/>
        <family val="2"/>
      </rPr>
      <t>BK.524.63.2014</t>
    </r>
  </si>
  <si>
    <t>Edukacja mieszkańców Olsztyna w różnych dziedzinach kultury poprzez organizację Lekcji Dialogu 2014
01.03.-15.12.2014 r.</t>
  </si>
  <si>
    <r>
      <t xml:space="preserve">Fundacja Borussia
ul.Zyndrama z Maszkowic 2
10-133 Olsztyn
tel. 89-523-72-93
</t>
    </r>
    <r>
      <rPr>
        <b/>
        <sz val="8"/>
        <color indexed="8"/>
        <rFont val="Arial"/>
        <family val="2"/>
      </rPr>
      <t>BK.524.64.2014</t>
    </r>
  </si>
  <si>
    <t>Popularyzacja różnorodności kulturowej Olsztyna poprzez organizację VIII Dni Kultury Żydowskiej
01.03.-15.12.2014 r.</t>
  </si>
  <si>
    <r>
      <t xml:space="preserve">Stowarzyszenie Wspólnota Kulturowa Borussia
ul. Kopernika 45
10-513 Olsztyn
</t>
    </r>
    <r>
      <rPr>
        <u val="single"/>
        <sz val="8"/>
        <color indexed="8"/>
        <rFont val="Arial"/>
        <family val="2"/>
      </rPr>
      <t>do korespondencji:</t>
    </r>
    <r>
      <rPr>
        <sz val="8"/>
        <color indexed="8"/>
        <rFont val="Arial"/>
        <family val="2"/>
      </rPr>
      <t xml:space="preserve">
ul.Zyndrama z Maszkowic 2
10-133 Olsztyn
tel. 89-523-72-93
</t>
    </r>
    <r>
      <rPr>
        <b/>
        <sz val="8"/>
        <color indexed="8"/>
        <rFont val="Arial"/>
        <family val="2"/>
      </rPr>
      <t>BK.524.65.2014</t>
    </r>
  </si>
  <si>
    <t>Edukacja mieszkańców Olsztyna w różnych dziedzinach kultury poprzez redagowanie i wydawanie regionalnego periodyku kulturalnego "Borussia. Kultura-Historia-Literatura" (nr 53/2014 i 54/2014)
01.03.-15.12.2014 r.</t>
  </si>
  <si>
    <t>Zdanie kontynuowane</t>
  </si>
  <si>
    <r>
      <t xml:space="preserve">Stowarzyszenie Wspólnota Kulturowa Borussia
ul. Kopernika 45
10-513 Olsztyn
do korespondencji:
ul.Zyndrama z Maszkowic 2
10-133 Olsztyn
tel. 89-523-72-93
</t>
    </r>
    <r>
      <rPr>
        <b/>
        <sz val="8"/>
        <color indexed="8"/>
        <rFont val="Arial"/>
        <family val="2"/>
      </rPr>
      <t>BK.524.66.2014</t>
    </r>
  </si>
  <si>
    <r>
      <t xml:space="preserve">Towarzystwo Naukowe im.W.Kętrzyńskiego
ul. Partyzantów 87
10-402 Olsztyn
tel. 89-527-66-18
</t>
    </r>
    <r>
      <rPr>
        <b/>
        <sz val="8"/>
        <color indexed="8"/>
        <rFont val="Arial"/>
        <family val="2"/>
      </rPr>
      <t xml:space="preserve">BK.524.67.2014 </t>
    </r>
  </si>
  <si>
    <r>
      <t xml:space="preserve">Towarzystwo Naukowe im.W.Kętrzyńskiego
ul. Partyzantów 87
10-402 Olsztyn
tel. 89-527-66-18
</t>
    </r>
    <r>
      <rPr>
        <b/>
        <sz val="8"/>
        <color indexed="8"/>
        <rFont val="Arial"/>
        <family val="2"/>
      </rPr>
      <t xml:space="preserve">BK.524.68.2014 </t>
    </r>
  </si>
  <si>
    <t>Promocja ważnych wydarzeń kulturalnych poprzez organizacje konferencji z cyklu Colloqiua Copernicana 
01.03.-15.12.2014 r.</t>
  </si>
  <si>
    <t>Promocja ważnych wydarzeń kulturalnych poprzez organizację jubileuszowej Gali 20-lecia zespołu Shannon w Teatrze im.S.Jaracza z uczestnictwem Celtic Rivers Orchestra oraz Zbigniewem Namysłowskim
01.04.-30.07.2014 r.</t>
  </si>
  <si>
    <r>
      <t xml:space="preserve">Oddział Warmińsko-Mazurski Polskiego Towarzystwa Turystyczno-Krajoznaczego w Olsztynie
ul. Staromiejska 1/13
10-950 Olsztyn
tel. 89-527-36-65
</t>
    </r>
    <r>
      <rPr>
        <b/>
        <sz val="8"/>
        <color indexed="8"/>
        <rFont val="Arial"/>
        <family val="2"/>
      </rPr>
      <t>BK.524.73.2014</t>
    </r>
    <r>
      <rPr>
        <sz val="8"/>
        <color indexed="8"/>
        <rFont val="Arial"/>
        <family val="2"/>
      </rPr>
      <t xml:space="preserve">
</t>
    </r>
  </si>
  <si>
    <t>Popularyzacja różnorodności kulturowej Olsztyna poprzez realizacje projektu "Moje miasto jest ciekawe"
15.04.-15.12.2014 r.</t>
  </si>
  <si>
    <t>PTTK w ub. roku otrzymał dotację</t>
  </si>
  <si>
    <r>
      <t xml:space="preserve">Akcja Katolicka Archidiecezji Warmińskiej
ul. Pieniężnego 22
10-006 Olsztyn
tel. 89-524-71-65
</t>
    </r>
    <r>
      <rPr>
        <b/>
        <sz val="8"/>
        <color indexed="8"/>
        <rFont val="Arial"/>
        <family val="2"/>
      </rPr>
      <t>BK.524.74.2014</t>
    </r>
  </si>
  <si>
    <t>Promocja ważnych wydarzeń kulturalnych poprzez organizację Koncertu rodzinnego w dniu Bożego Ciała
05.05.-30.06.2014 r.</t>
  </si>
  <si>
    <t>Akcja w ub. roku otrzyamała dotację</t>
  </si>
  <si>
    <t>Promocja ważnych wydarzeń kulturalnych poprzez organizację koncertu upamiętniającego kanonizację Jana Pawła II - honorowego obywatela Olsztyna
01.03.-15.05.2014 r.</t>
  </si>
  <si>
    <r>
      <t xml:space="preserve">"Forum Prorodzinne"
Stowarzyszenie Wspierania Działań Prorodzinnych
ul. Pienięznego 22
10-006 Olsztyn
tel. 604-289-236 M.Tunkiewicz
</t>
    </r>
    <r>
      <rPr>
        <b/>
        <sz val="8"/>
        <color indexed="8"/>
        <rFont val="Arial"/>
        <family val="2"/>
      </rPr>
      <t>BK.524.82.2014</t>
    </r>
  </si>
  <si>
    <t xml:space="preserve">Promocja ważnych wydarzeń kulturalnych poprzez przygotowanie Orszaku Trzech Króli w Olsztynie
08.09.-08.12.2014 r.
</t>
  </si>
  <si>
    <t>Promowanie lokalnej twórczości i debiutów artystycznych poprzez sesję nagraniową debiutanckiej płyty zespołu Paprochy  połączona z organizacją 2 koncerów 
01.04.-31.10.2014 r.</t>
  </si>
  <si>
    <r>
      <t xml:space="preserve">Stowarzyszenie Świętej Rodziny w Olsztynie
ul. Wyszyńskiego 11
10-456 Olsztyn
tel. 89-523-69-49
</t>
    </r>
    <r>
      <rPr>
        <b/>
        <sz val="8"/>
        <color indexed="8"/>
        <rFont val="Arial"/>
        <family val="2"/>
      </rPr>
      <t>BK.524.85.2014</t>
    </r>
  </si>
  <si>
    <t xml:space="preserve">Promocja ważnych wydarzeń kulturalnych poprzez organizację widowiska słowno-muzycznego "Pan jest i woła cię" z okazji kanonizacji Jana Pawła II
01.03.-17.09.2014 r.
</t>
  </si>
  <si>
    <r>
      <t xml:space="preserve">Fundacja Stupa House
ul.Ożarowska 65/67
01-408 Warszawa
</t>
    </r>
    <r>
      <rPr>
        <u val="single"/>
        <sz val="8"/>
        <color indexed="8"/>
        <rFont val="Arial"/>
        <family val="2"/>
      </rPr>
      <t xml:space="preserve">do korespondencji:
</t>
    </r>
    <r>
      <rPr>
        <sz val="8"/>
        <color indexed="8"/>
        <rFont val="Arial"/>
        <family val="2"/>
      </rPr>
      <t xml:space="preserve">ul.Boenigka 23/38
10-900 Olsztyn
tel. 606-108-218 Anna Pobudkiewicz
</t>
    </r>
    <r>
      <rPr>
        <b/>
        <sz val="8"/>
        <color indexed="8"/>
        <rFont val="Arial"/>
        <family val="2"/>
      </rPr>
      <t>BK.524.93.2014</t>
    </r>
  </si>
  <si>
    <t>Popularyzacja różnorodności kulturowej Olsztyna poprzez organizację II Festiwalu Kultury Buddyjskiej w Olsztynie - "Przestrzeń umysłu"
01.07.-30.11.2014 r.</t>
  </si>
  <si>
    <r>
      <t xml:space="preserve">Stowarzyszenie Teatr Węgajty
Węgajty18
11-042 Jonkowo
tel. 89-512-92-97
</t>
    </r>
    <r>
      <rPr>
        <b/>
        <sz val="8"/>
        <color indexed="8"/>
        <rFont val="Arial"/>
        <family val="2"/>
      </rPr>
      <t>BK.524.95.2014</t>
    </r>
  </si>
  <si>
    <t>Promocja ważnych wydarzeń kulturalnych poprzez realizacje projektu "Wielogłos miejski. Sztuka dialogu" - spektakle
01.09.-01.12.2014 r.</t>
  </si>
  <si>
    <r>
      <t xml:space="preserve">Klub Tańca Sportowego ESTELA
ul. Berlinga 2A
10-693 Olsztyn
tel. 89-543-83-83
</t>
    </r>
    <r>
      <rPr>
        <b/>
        <sz val="8"/>
        <color indexed="8"/>
        <rFont val="Arial"/>
        <family val="2"/>
      </rPr>
      <t>BK.524.96.2014</t>
    </r>
  </si>
  <si>
    <t>Promocja ważnych wydarzeń kulturalnych poprzez organizację XXI Polish Open Championships o Puchar Prezydenta Olsztyna 
01.04.-31.07.2014 r.</t>
  </si>
  <si>
    <t>Zadnie kontynuowane</t>
  </si>
  <si>
    <t>Klub w ub. roku nie otrzymał dotacji</t>
  </si>
  <si>
    <r>
      <t xml:space="preserve">Fundacja Młodzi Przeciw Uzleżnieniom
ul. Obrońców Tobruku 3
10-092 Olsztyn
tel. 89-534-94-04
</t>
    </r>
    <r>
      <rPr>
        <b/>
        <sz val="8"/>
        <color indexed="8"/>
        <rFont val="Arial"/>
        <family val="2"/>
      </rPr>
      <t>BK.524.97.2014</t>
    </r>
  </si>
  <si>
    <t>Promocja ważnych wydarzeń kulturalnych poprzez organizację kocertu poetyckiego w hołdzie Janowi Pawłowi II z okazji kanonizacji
02.03.-15.05.2014</t>
  </si>
  <si>
    <r>
      <t xml:space="preserve">OFERTA WSPÓLNA:
Stowarzyszenie Collegium Junenum
</t>
    </r>
    <r>
      <rPr>
        <sz val="8"/>
        <color indexed="8"/>
        <rFont val="Arial"/>
        <family val="2"/>
      </rPr>
      <t>ul. Małłków 3
10-113 Olsztyn
tel.89-527-24-55</t>
    </r>
    <r>
      <rPr>
        <b/>
        <sz val="8"/>
        <color indexed="8"/>
        <rFont val="Arial"/>
        <family val="2"/>
      </rPr>
      <t xml:space="preserve">
Olsztyńskie Towarzystwo Śpiewacze
</t>
    </r>
    <r>
      <rPr>
        <sz val="8"/>
        <color indexed="8"/>
        <rFont val="Arial"/>
        <family val="2"/>
      </rPr>
      <t>ul. Narcyzowa 15
11-041 Olsztyn
tel. 89-523-82-09</t>
    </r>
    <r>
      <rPr>
        <b/>
        <sz val="8"/>
        <color indexed="8"/>
        <rFont val="Arial"/>
        <family val="2"/>
      </rPr>
      <t xml:space="preserve">
BK.524.98.2014</t>
    </r>
  </si>
  <si>
    <t>Promocja ważnych wydarzeń kulturalnych poprzez organizację Międzynarodowych Warsztatów Wokalnych "Circlesong 2014" i koncertu "Śpiewo-kręgi"
15.04.-15.12.2014 r.</t>
  </si>
  <si>
    <t>Stowarzyszenie Collegium Juvenum w ub. roku otrzymało dotację
Olsztyńskie Towarzystwo Śpiewacze w ub. roku nie otrzymało dotacji</t>
  </si>
  <si>
    <r>
      <t xml:space="preserve">Związek Literatów Polskich Oddział w Olsztynie
ul. Kołłataja 20
10-035 Olsztyn
tel. 89-542-88-81
</t>
    </r>
    <r>
      <rPr>
        <b/>
        <sz val="8"/>
        <color indexed="8"/>
        <rFont val="Arial"/>
        <family val="2"/>
      </rPr>
      <t>BK.524.101.2014</t>
    </r>
  </si>
  <si>
    <r>
      <t xml:space="preserve">Towarzystwo Przyjaciół Muzeum Warmii i Mazur w Olsztynie
ul. Zamkowa 2
10-074 Olsztyn
tel. 89-527-95-96 w.43
</t>
    </r>
    <r>
      <rPr>
        <b/>
        <sz val="8"/>
        <color indexed="8"/>
        <rFont val="Arial"/>
        <family val="2"/>
      </rPr>
      <t>BK.524.102.2014</t>
    </r>
  </si>
  <si>
    <t>Promocja ważnych wydarzeń kulturalnych poprzez realizacje projektu Nocna Linia Muzealna
01.04.-30.06.2014 r.</t>
  </si>
  <si>
    <r>
      <t xml:space="preserve">Towarzystwo Przyjaciół Muzeum Warmii i Mazur w Olsztynie
ul. Zamkowa 2
10-074 Olsztyn
tel. 89-527-95-96 w.43
</t>
    </r>
    <r>
      <rPr>
        <b/>
        <sz val="8"/>
        <color indexed="8"/>
        <rFont val="Arial"/>
        <family val="2"/>
      </rPr>
      <t>BK.524.103.2014</t>
    </r>
  </si>
  <si>
    <r>
      <t xml:space="preserve">Towarzystwo Przyjaciół Muzeum Warmii i Mazur w Olsztynie
ul. Zamkowa 2
10-074 Olsztyn
tel. 89-527-95-96 w.43
</t>
    </r>
    <r>
      <rPr>
        <b/>
        <sz val="8"/>
        <color indexed="8"/>
        <rFont val="Arial"/>
        <family val="2"/>
      </rPr>
      <t>BK.524.104.2014</t>
    </r>
  </si>
  <si>
    <t>Promocja ważnych wydarzeń kulturalnych poprzez realizację wystawy czasowej "Przyznając się do polskości…Szkoły polskie na Warmii i Mazurach (1929-1939)"
15.15.-15.12.2014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</si>
</sst>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31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u val="single"/>
      <sz val="8"/>
      <color indexed="10"/>
      <name val="Arial"/>
      <family val="2"/>
    </font>
    <font>
      <u val="single"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2" fontId="8" fillId="20" borderId="10" xfId="0" applyNumberFormat="1" applyFont="1" applyFill="1" applyBorder="1" applyAlignment="1">
      <alignment horizontal="center" vertical="top" wrapText="1"/>
    </xf>
    <xf numFmtId="2" fontId="10" fillId="20" borderId="10" xfId="0" applyNumberFormat="1" applyFont="1" applyFill="1" applyBorder="1" applyAlignment="1">
      <alignment horizontal="center" vertical="top" wrapText="1"/>
    </xf>
    <xf numFmtId="0" fontId="6" fillId="20" borderId="11" xfId="0" applyFont="1" applyFill="1" applyBorder="1" applyAlignment="1">
      <alignment horizontal="right" vertical="top" wrapText="1"/>
    </xf>
    <xf numFmtId="2" fontId="4" fillId="20" borderId="10" xfId="0" applyNumberFormat="1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vertical="top" wrapText="1"/>
    </xf>
    <xf numFmtId="2" fontId="1" fillId="20" borderId="10" xfId="58" applyNumberFormat="1" applyFont="1" applyFill="1" applyBorder="1" applyAlignment="1">
      <alignment vertical="top" wrapText="1"/>
    </xf>
    <xf numFmtId="2" fontId="8" fillId="20" borderId="10" xfId="52" applyNumberFormat="1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vertical="top" wrapText="1"/>
    </xf>
    <xf numFmtId="0" fontId="6" fillId="20" borderId="12" xfId="0" applyFont="1" applyFill="1" applyBorder="1" applyAlignment="1">
      <alignment vertical="top" wrapText="1"/>
    </xf>
    <xf numFmtId="0" fontId="6" fillId="20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0" fontId="0" fillId="0" borderId="0" xfId="52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top" wrapText="1"/>
    </xf>
    <xf numFmtId="2" fontId="30" fillId="20" borderId="10" xfId="58" applyNumberFormat="1" applyFont="1" applyFill="1" applyBorder="1" applyAlignment="1">
      <alignment vertical="top" wrapText="1"/>
    </xf>
    <xf numFmtId="0" fontId="30" fillId="2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5">
      <selection activeCell="D25" sqref="D25"/>
    </sheetView>
  </sheetViews>
  <sheetFormatPr defaultColWidth="8.796875" defaultRowHeight="14.25"/>
  <cols>
    <col min="1" max="1" width="3.5" style="0" customWidth="1"/>
    <col min="2" max="2" width="17.8984375" style="0" customWidth="1"/>
    <col min="3" max="3" width="16" style="0" customWidth="1"/>
    <col min="4" max="4" width="7.19921875" style="0" bestFit="1" customWidth="1"/>
    <col min="5" max="5" width="8.3984375" style="0" customWidth="1"/>
    <col min="6" max="6" width="5.09765625" style="0" customWidth="1"/>
    <col min="7" max="7" width="8.3984375" style="0" customWidth="1"/>
    <col min="8" max="8" width="5.19921875" style="0" customWidth="1"/>
    <col min="9" max="9" width="8.8984375" style="0" customWidth="1"/>
    <col min="10" max="10" width="4.69921875" style="0" customWidth="1"/>
    <col min="11" max="11" width="10.19921875" style="0" customWidth="1"/>
    <col min="12" max="12" width="10.5" style="0" customWidth="1"/>
    <col min="13" max="13" width="5.09765625" style="0" customWidth="1"/>
    <col min="14" max="14" width="6.8984375" style="0" customWidth="1"/>
    <col min="15" max="15" width="7.59765625" style="0" customWidth="1"/>
  </cols>
  <sheetData>
    <row r="1" spans="1:15" ht="14.25" customHeight="1">
      <c r="A1" s="42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 customHeight="1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5" s="2" customFormat="1" ht="23.25" customHeight="1">
      <c r="A4" s="35" t="s">
        <v>53</v>
      </c>
      <c r="B4" s="35" t="s">
        <v>54</v>
      </c>
      <c r="C4" s="35" t="s">
        <v>70</v>
      </c>
      <c r="D4" s="43" t="s">
        <v>55</v>
      </c>
      <c r="E4" s="44"/>
      <c r="F4" s="44"/>
      <c r="G4" s="44"/>
      <c r="H4" s="44"/>
      <c r="I4" s="44"/>
      <c r="J4" s="45"/>
      <c r="K4" s="35" t="s">
        <v>56</v>
      </c>
      <c r="L4" s="35" t="s">
        <v>3</v>
      </c>
      <c r="M4" s="38" t="s">
        <v>62</v>
      </c>
      <c r="N4" s="39"/>
      <c r="O4" s="35" t="s">
        <v>57</v>
      </c>
    </row>
    <row r="5" spans="1:15" s="2" customFormat="1" ht="30" customHeight="1">
      <c r="A5" s="36"/>
      <c r="B5" s="36"/>
      <c r="C5" s="36"/>
      <c r="D5" s="15" t="s">
        <v>58</v>
      </c>
      <c r="E5" s="43" t="s">
        <v>66</v>
      </c>
      <c r="F5" s="45"/>
      <c r="G5" s="43" t="s">
        <v>65</v>
      </c>
      <c r="H5" s="45"/>
      <c r="I5" s="43" t="s">
        <v>59</v>
      </c>
      <c r="J5" s="45"/>
      <c r="K5" s="36"/>
      <c r="L5" s="36"/>
      <c r="M5" s="40"/>
      <c r="N5" s="41"/>
      <c r="O5" s="36"/>
    </row>
    <row r="6" spans="1:15" s="2" customFormat="1" ht="39" customHeight="1">
      <c r="A6" s="37"/>
      <c r="B6" s="37"/>
      <c r="C6" s="37"/>
      <c r="D6" s="15"/>
      <c r="E6" s="15" t="s">
        <v>69</v>
      </c>
      <c r="F6" s="15" t="s">
        <v>67</v>
      </c>
      <c r="G6" s="15" t="s">
        <v>69</v>
      </c>
      <c r="H6" s="15" t="s">
        <v>67</v>
      </c>
      <c r="I6" s="15" t="s">
        <v>69</v>
      </c>
      <c r="J6" s="15" t="s">
        <v>67</v>
      </c>
      <c r="K6" s="37"/>
      <c r="L6" s="37"/>
      <c r="M6" s="15" t="s">
        <v>63</v>
      </c>
      <c r="N6" s="15" t="s">
        <v>64</v>
      </c>
      <c r="O6" s="37"/>
    </row>
    <row r="7" spans="1:15" ht="90">
      <c r="A7" s="16">
        <v>1</v>
      </c>
      <c r="B7" s="25" t="s">
        <v>97</v>
      </c>
      <c r="C7" s="1" t="s">
        <v>98</v>
      </c>
      <c r="D7" s="8">
        <f>E7+G7+I7</f>
        <v>20435</v>
      </c>
      <c r="E7" s="5">
        <v>14900</v>
      </c>
      <c r="F7" s="14">
        <f aca="true" t="shared" si="0" ref="F7:F16">IF(ISBLANK(E7)=TRUE,"",E7/D7*100)</f>
        <v>72.9141179349156</v>
      </c>
      <c r="G7" s="5">
        <v>0</v>
      </c>
      <c r="H7" s="14">
        <f aca="true" t="shared" si="1" ref="H7:H16">IF(ISBLANK(G7)=TRUE,"",G7/D7*100)</f>
        <v>0</v>
      </c>
      <c r="I7" s="5">
        <v>5535</v>
      </c>
      <c r="J7" s="14">
        <f aca="true" t="shared" si="2" ref="J7:J16">IF(ISBLANK(I7)=TRUE,"",I7/D7*100)</f>
        <v>27.085882065084416</v>
      </c>
      <c r="K7" s="6" t="s">
        <v>60</v>
      </c>
      <c r="L7" s="6" t="s">
        <v>107</v>
      </c>
      <c r="M7" s="28">
        <v>31.17</v>
      </c>
      <c r="N7" s="28">
        <v>3500</v>
      </c>
      <c r="O7" s="7">
        <v>3500</v>
      </c>
    </row>
    <row r="8" spans="1:16" ht="123.75">
      <c r="A8" s="16">
        <v>2</v>
      </c>
      <c r="B8" s="3" t="s">
        <v>103</v>
      </c>
      <c r="C8" s="3" t="s">
        <v>104</v>
      </c>
      <c r="D8" s="8">
        <f aca="true" t="shared" si="3" ref="D8:D15">E8+G8+I8</f>
        <v>39200</v>
      </c>
      <c r="E8" s="5">
        <v>27000</v>
      </c>
      <c r="F8" s="14">
        <f t="shared" si="0"/>
        <v>68.87755102040816</v>
      </c>
      <c r="G8" s="5">
        <v>7200</v>
      </c>
      <c r="H8" s="14">
        <f t="shared" si="1"/>
        <v>18.367346938775512</v>
      </c>
      <c r="I8" s="5">
        <v>5000</v>
      </c>
      <c r="J8" s="14">
        <f t="shared" si="2"/>
        <v>12.755102040816327</v>
      </c>
      <c r="K8" s="24" t="s">
        <v>60</v>
      </c>
      <c r="L8" s="24" t="s">
        <v>108</v>
      </c>
      <c r="M8" s="28">
        <v>21.67</v>
      </c>
      <c r="N8" s="28">
        <v>0</v>
      </c>
      <c r="O8" s="7">
        <v>0</v>
      </c>
      <c r="P8" s="26"/>
    </row>
    <row r="9" spans="1:15" ht="112.5">
      <c r="A9" s="16">
        <v>3</v>
      </c>
      <c r="B9" s="22" t="s">
        <v>105</v>
      </c>
      <c r="C9" s="22" t="s">
        <v>106</v>
      </c>
      <c r="D9" s="8">
        <f t="shared" si="3"/>
        <v>25360</v>
      </c>
      <c r="E9" s="5">
        <v>14460</v>
      </c>
      <c r="F9" s="14">
        <f t="shared" si="0"/>
        <v>57.018927444794954</v>
      </c>
      <c r="G9" s="5">
        <v>4900</v>
      </c>
      <c r="H9" s="14">
        <f t="shared" si="1"/>
        <v>19.321766561514195</v>
      </c>
      <c r="I9" s="5">
        <v>6000</v>
      </c>
      <c r="J9" s="14">
        <f t="shared" si="2"/>
        <v>23.65930599369085</v>
      </c>
      <c r="K9" s="6" t="s">
        <v>60</v>
      </c>
      <c r="L9" s="24" t="s">
        <v>108</v>
      </c>
      <c r="M9" s="28">
        <v>31.5</v>
      </c>
      <c r="N9" s="28">
        <v>4000</v>
      </c>
      <c r="O9" s="7">
        <v>4000</v>
      </c>
    </row>
    <row r="10" spans="1:15" ht="101.25">
      <c r="A10" s="16">
        <v>4</v>
      </c>
      <c r="B10" s="3" t="s">
        <v>125</v>
      </c>
      <c r="C10" s="23" t="s">
        <v>126</v>
      </c>
      <c r="D10" s="8">
        <f t="shared" si="3"/>
        <v>13200</v>
      </c>
      <c r="E10" s="5">
        <v>2000</v>
      </c>
      <c r="F10" s="14">
        <f t="shared" si="0"/>
        <v>15.151515151515152</v>
      </c>
      <c r="G10" s="5">
        <v>600</v>
      </c>
      <c r="H10" s="14">
        <f t="shared" si="1"/>
        <v>4.545454545454546</v>
      </c>
      <c r="I10" s="5">
        <v>10600</v>
      </c>
      <c r="J10" s="14">
        <f t="shared" si="2"/>
        <v>80.3030303030303</v>
      </c>
      <c r="K10" s="6" t="s">
        <v>76</v>
      </c>
      <c r="L10" s="24" t="s">
        <v>127</v>
      </c>
      <c r="M10" s="28">
        <v>22.17</v>
      </c>
      <c r="N10" s="28">
        <v>2000</v>
      </c>
      <c r="O10" s="7">
        <v>2000</v>
      </c>
    </row>
    <row r="11" spans="1:15" ht="90">
      <c r="A11" s="16">
        <v>5</v>
      </c>
      <c r="B11" s="20" t="s">
        <v>132</v>
      </c>
      <c r="C11" s="22" t="s">
        <v>133</v>
      </c>
      <c r="D11" s="8">
        <f t="shared" si="3"/>
        <v>27900</v>
      </c>
      <c r="E11" s="5">
        <v>0</v>
      </c>
      <c r="F11" s="14">
        <f t="shared" si="0"/>
        <v>0</v>
      </c>
      <c r="G11" s="5">
        <v>3100</v>
      </c>
      <c r="H11" s="14">
        <f t="shared" si="1"/>
        <v>11.11111111111111</v>
      </c>
      <c r="I11" s="5">
        <v>24800</v>
      </c>
      <c r="J11" s="14">
        <f t="shared" si="2"/>
        <v>88.88888888888889</v>
      </c>
      <c r="K11" s="6" t="s">
        <v>76</v>
      </c>
      <c r="L11" s="24" t="s">
        <v>61</v>
      </c>
      <c r="M11" s="28">
        <v>16.33</v>
      </c>
      <c r="N11" s="28">
        <v>0</v>
      </c>
      <c r="O11" s="7">
        <v>0</v>
      </c>
    </row>
    <row r="12" spans="1:15" ht="90">
      <c r="A12" s="16">
        <v>6</v>
      </c>
      <c r="B12" s="22" t="s">
        <v>238</v>
      </c>
      <c r="C12" s="3" t="s">
        <v>91</v>
      </c>
      <c r="D12" s="8">
        <f t="shared" si="3"/>
        <v>13009</v>
      </c>
      <c r="E12" s="5">
        <v>0</v>
      </c>
      <c r="F12" s="14">
        <f t="shared" si="0"/>
        <v>0</v>
      </c>
      <c r="G12" s="5">
        <v>7650</v>
      </c>
      <c r="H12" s="14">
        <f t="shared" si="1"/>
        <v>58.80544238604043</v>
      </c>
      <c r="I12" s="5">
        <v>5359</v>
      </c>
      <c r="J12" s="14">
        <f t="shared" si="2"/>
        <v>41.19455761395957</v>
      </c>
      <c r="K12" s="6" t="s">
        <v>246</v>
      </c>
      <c r="L12" s="6" t="s">
        <v>207</v>
      </c>
      <c r="M12" s="28">
        <v>31</v>
      </c>
      <c r="N12" s="28">
        <v>4000</v>
      </c>
      <c r="O12" s="7">
        <v>4000</v>
      </c>
    </row>
    <row r="13" spans="1:15" ht="78.75">
      <c r="A13" s="16">
        <v>7</v>
      </c>
      <c r="B13" s="22" t="s">
        <v>265</v>
      </c>
      <c r="C13" s="3" t="s">
        <v>266</v>
      </c>
      <c r="D13" s="8">
        <f t="shared" si="3"/>
        <v>46671.1</v>
      </c>
      <c r="E13" s="5">
        <v>20721.1</v>
      </c>
      <c r="F13" s="14">
        <f t="shared" si="0"/>
        <v>44.39813931962178</v>
      </c>
      <c r="G13" s="5">
        <v>9150</v>
      </c>
      <c r="H13" s="14">
        <f t="shared" si="1"/>
        <v>19.605280355509084</v>
      </c>
      <c r="I13" s="5">
        <v>16800</v>
      </c>
      <c r="J13" s="14">
        <f t="shared" si="2"/>
        <v>35.996580324869136</v>
      </c>
      <c r="K13" s="6" t="s">
        <v>60</v>
      </c>
      <c r="L13" s="6" t="s">
        <v>261</v>
      </c>
      <c r="M13" s="28">
        <v>34.33</v>
      </c>
      <c r="N13" s="28">
        <v>11000</v>
      </c>
      <c r="O13" s="7">
        <v>11000</v>
      </c>
    </row>
    <row r="14" spans="1:15" ht="101.25">
      <c r="A14" s="16">
        <v>8</v>
      </c>
      <c r="B14" s="22" t="s">
        <v>275</v>
      </c>
      <c r="C14" s="3" t="s">
        <v>276</v>
      </c>
      <c r="D14" s="8">
        <f t="shared" si="3"/>
        <v>32815.3</v>
      </c>
      <c r="E14" s="5">
        <v>0</v>
      </c>
      <c r="F14" s="14">
        <f t="shared" si="0"/>
        <v>0</v>
      </c>
      <c r="G14" s="5">
        <v>5722.8</v>
      </c>
      <c r="H14" s="14">
        <f t="shared" si="1"/>
        <v>17.43942612135193</v>
      </c>
      <c r="I14" s="5">
        <v>27092.5</v>
      </c>
      <c r="J14" s="14">
        <f t="shared" si="2"/>
        <v>82.56057387864806</v>
      </c>
      <c r="K14" s="6" t="s">
        <v>60</v>
      </c>
      <c r="L14" s="6" t="s">
        <v>277</v>
      </c>
      <c r="M14" s="28">
        <v>28.5</v>
      </c>
      <c r="N14" s="28">
        <v>8000</v>
      </c>
      <c r="O14" s="7">
        <v>8000</v>
      </c>
    </row>
    <row r="15" spans="1:15" ht="101.25">
      <c r="A15" s="16">
        <v>9</v>
      </c>
      <c r="B15" s="22" t="s">
        <v>287</v>
      </c>
      <c r="C15" s="3" t="s">
        <v>288</v>
      </c>
      <c r="D15" s="8">
        <f t="shared" si="3"/>
        <v>16000</v>
      </c>
      <c r="E15" s="5">
        <v>0</v>
      </c>
      <c r="F15" s="14">
        <f t="shared" si="0"/>
        <v>0</v>
      </c>
      <c r="G15" s="5">
        <v>8850</v>
      </c>
      <c r="H15" s="14">
        <f t="shared" si="1"/>
        <v>55.3125</v>
      </c>
      <c r="I15" s="5">
        <v>7150</v>
      </c>
      <c r="J15" s="14">
        <f t="shared" si="2"/>
        <v>44.6875</v>
      </c>
      <c r="K15" s="6" t="s">
        <v>60</v>
      </c>
      <c r="L15" s="6" t="s">
        <v>252</v>
      </c>
      <c r="M15" s="28">
        <v>22.17</v>
      </c>
      <c r="N15" s="28">
        <v>1500</v>
      </c>
      <c r="O15" s="7">
        <v>1500</v>
      </c>
    </row>
    <row r="16" spans="1:15" ht="14.25">
      <c r="A16" s="17"/>
      <c r="B16" s="18"/>
      <c r="C16" s="10" t="s">
        <v>68</v>
      </c>
      <c r="D16" s="9">
        <f>SUM(D7:D15)</f>
        <v>234590.40000000002</v>
      </c>
      <c r="E16" s="9">
        <f>SUM(E7:E15)</f>
        <v>79081.1</v>
      </c>
      <c r="F16" s="14">
        <f t="shared" si="0"/>
        <v>33.7102882300384</v>
      </c>
      <c r="G16" s="9">
        <f>SUM(G7:G15)</f>
        <v>47172.8</v>
      </c>
      <c r="H16" s="14">
        <f t="shared" si="1"/>
        <v>20.10858074328702</v>
      </c>
      <c r="I16" s="9">
        <f>SUM(I7:I15)</f>
        <v>108336.5</v>
      </c>
      <c r="J16" s="14">
        <f t="shared" si="2"/>
        <v>46.18113102667457</v>
      </c>
      <c r="K16" s="12"/>
      <c r="L16" s="12"/>
      <c r="M16" s="12"/>
      <c r="N16" s="13">
        <f>SUM(N7:N15)</f>
        <v>34000</v>
      </c>
      <c r="O16" s="13">
        <f>SUM(O7:O15)</f>
        <v>34000</v>
      </c>
    </row>
    <row r="18" spans="1:3" s="19" customFormat="1" ht="12.75">
      <c r="A18" s="34" t="s">
        <v>92</v>
      </c>
      <c r="B18" s="34"/>
      <c r="C18" s="34"/>
    </row>
    <row r="19" s="19" customFormat="1" ht="12.75"/>
  </sheetData>
  <sheetProtection/>
  <mergeCells count="14">
    <mergeCell ref="A1:O1"/>
    <mergeCell ref="A2:O2"/>
    <mergeCell ref="O4:O6"/>
    <mergeCell ref="D4:J4"/>
    <mergeCell ref="E5:F5"/>
    <mergeCell ref="G5:H5"/>
    <mergeCell ref="I5:J5"/>
    <mergeCell ref="A18:C18"/>
    <mergeCell ref="K4:K6"/>
    <mergeCell ref="L4:L6"/>
    <mergeCell ref="M4:N5"/>
    <mergeCell ref="A4:A6"/>
    <mergeCell ref="B4:B6"/>
    <mergeCell ref="C4:C6"/>
  </mergeCells>
  <printOptions/>
  <pageMargins left="0.25" right="0.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C58" sqref="C58"/>
    </sheetView>
  </sheetViews>
  <sheetFormatPr defaultColWidth="8.796875" defaultRowHeight="14.25"/>
  <cols>
    <col min="1" max="1" width="3.5" style="0" customWidth="1"/>
    <col min="2" max="2" width="17.8984375" style="0" customWidth="1"/>
    <col min="3" max="3" width="16" style="0" customWidth="1"/>
    <col min="4" max="4" width="8" style="0" bestFit="1" customWidth="1"/>
    <col min="5" max="5" width="7.5" style="0" customWidth="1"/>
    <col min="6" max="6" width="4.19921875" style="0" bestFit="1" customWidth="1"/>
    <col min="7" max="7" width="7.59765625" style="0" customWidth="1"/>
    <col min="8" max="8" width="4.5" style="0" customWidth="1"/>
    <col min="9" max="9" width="9.19921875" style="0" customWidth="1"/>
    <col min="10" max="10" width="4.69921875" style="0" customWidth="1"/>
    <col min="11" max="11" width="9.69921875" style="0" customWidth="1"/>
    <col min="12" max="12" width="11.5" style="0" customWidth="1"/>
    <col min="13" max="13" width="5.09765625" style="0" customWidth="1"/>
    <col min="14" max="14" width="8.59765625" style="0" customWidth="1"/>
    <col min="15" max="15" width="8.69921875" style="0" customWidth="1"/>
  </cols>
  <sheetData>
    <row r="1" spans="1:15" ht="14.25" customHeight="1">
      <c r="A1" s="42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 customHeight="1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5" s="2" customFormat="1" ht="23.25" customHeight="1">
      <c r="A4" s="35" t="s">
        <v>53</v>
      </c>
      <c r="B4" s="35" t="s">
        <v>54</v>
      </c>
      <c r="C4" s="35" t="s">
        <v>70</v>
      </c>
      <c r="D4" s="43" t="s">
        <v>55</v>
      </c>
      <c r="E4" s="44"/>
      <c r="F4" s="44"/>
      <c r="G4" s="44"/>
      <c r="H4" s="44"/>
      <c r="I4" s="44"/>
      <c r="J4" s="45"/>
      <c r="K4" s="35" t="s">
        <v>56</v>
      </c>
      <c r="L4" s="35" t="s">
        <v>3</v>
      </c>
      <c r="M4" s="38" t="s">
        <v>62</v>
      </c>
      <c r="N4" s="39"/>
      <c r="O4" s="35" t="s">
        <v>57</v>
      </c>
    </row>
    <row r="5" spans="1:15" s="2" customFormat="1" ht="27.75" customHeight="1">
      <c r="A5" s="36"/>
      <c r="B5" s="36"/>
      <c r="C5" s="36"/>
      <c r="D5" s="15" t="s">
        <v>58</v>
      </c>
      <c r="E5" s="43" t="s">
        <v>66</v>
      </c>
      <c r="F5" s="45"/>
      <c r="G5" s="43" t="s">
        <v>65</v>
      </c>
      <c r="H5" s="45"/>
      <c r="I5" s="43" t="s">
        <v>59</v>
      </c>
      <c r="J5" s="45"/>
      <c r="K5" s="36"/>
      <c r="L5" s="36"/>
      <c r="M5" s="40"/>
      <c r="N5" s="41"/>
      <c r="O5" s="36"/>
    </row>
    <row r="6" spans="1:15" s="2" customFormat="1" ht="39" customHeight="1">
      <c r="A6" s="37"/>
      <c r="B6" s="37"/>
      <c r="C6" s="37"/>
      <c r="D6" s="15"/>
      <c r="E6" s="15" t="s">
        <v>69</v>
      </c>
      <c r="F6" s="15" t="s">
        <v>67</v>
      </c>
      <c r="G6" s="15" t="s">
        <v>69</v>
      </c>
      <c r="H6" s="15" t="s">
        <v>67</v>
      </c>
      <c r="I6" s="15" t="s">
        <v>69</v>
      </c>
      <c r="J6" s="15" t="s">
        <v>67</v>
      </c>
      <c r="K6" s="37"/>
      <c r="L6" s="37"/>
      <c r="M6" s="15" t="s">
        <v>63</v>
      </c>
      <c r="N6" s="15" t="s">
        <v>64</v>
      </c>
      <c r="O6" s="37"/>
    </row>
    <row r="7" spans="1:15" ht="90">
      <c r="A7" s="16">
        <v>1</v>
      </c>
      <c r="B7" s="22" t="s">
        <v>74</v>
      </c>
      <c r="C7" s="3" t="s">
        <v>75</v>
      </c>
      <c r="D7" s="8">
        <f>E7+G7+I7</f>
        <v>14600</v>
      </c>
      <c r="E7" s="5">
        <v>5800</v>
      </c>
      <c r="F7" s="14">
        <f aca="true" t="shared" si="0" ref="F7:F16">IF(ISBLANK(E7)=TRUE,"",E7/D7*100)</f>
        <v>39.726027397260275</v>
      </c>
      <c r="G7" s="5">
        <v>0</v>
      </c>
      <c r="H7" s="14">
        <f aca="true" t="shared" si="1" ref="H7:H16">IF(ISBLANK(G7)=TRUE,"",G7/D7*100)</f>
        <v>0</v>
      </c>
      <c r="I7" s="5">
        <v>8800</v>
      </c>
      <c r="J7" s="14">
        <f aca="true" t="shared" si="2" ref="J7:J16">IF(ISBLANK(I7)=TRUE,"",I7/D7*100)</f>
        <v>60.273972602739725</v>
      </c>
      <c r="K7" s="6" t="s">
        <v>76</v>
      </c>
      <c r="L7" s="6" t="s">
        <v>61</v>
      </c>
      <c r="M7" s="7">
        <v>18.83</v>
      </c>
      <c r="N7" s="7">
        <v>0</v>
      </c>
      <c r="O7" s="7">
        <v>0</v>
      </c>
    </row>
    <row r="8" spans="1:15" ht="101.25">
      <c r="A8" s="16">
        <v>2</v>
      </c>
      <c r="B8" s="22" t="s">
        <v>77</v>
      </c>
      <c r="C8" s="22" t="s">
        <v>78</v>
      </c>
      <c r="D8" s="8">
        <f aca="true" t="shared" si="3" ref="D8:D51">E8+G8+I8</f>
        <v>27200</v>
      </c>
      <c r="E8" s="5">
        <v>0</v>
      </c>
      <c r="F8" s="14">
        <f t="shared" si="0"/>
        <v>0</v>
      </c>
      <c r="G8" s="5">
        <v>6300</v>
      </c>
      <c r="H8" s="14">
        <f t="shared" si="1"/>
        <v>23.161764705882355</v>
      </c>
      <c r="I8" s="5">
        <v>20900</v>
      </c>
      <c r="J8" s="14">
        <f t="shared" si="2"/>
        <v>76.83823529411765</v>
      </c>
      <c r="K8" s="24" t="s">
        <v>79</v>
      </c>
      <c r="L8" s="24" t="s">
        <v>61</v>
      </c>
      <c r="M8" s="7">
        <v>29.83</v>
      </c>
      <c r="N8" s="7">
        <v>4000</v>
      </c>
      <c r="O8" s="7">
        <v>4000</v>
      </c>
    </row>
    <row r="9" spans="1:15" ht="90">
      <c r="A9" s="16">
        <v>3</v>
      </c>
      <c r="B9" s="3" t="s">
        <v>229</v>
      </c>
      <c r="C9" s="21" t="s">
        <v>80</v>
      </c>
      <c r="D9" s="8">
        <f t="shared" si="3"/>
        <v>8750</v>
      </c>
      <c r="E9" s="5">
        <v>2150</v>
      </c>
      <c r="F9" s="14">
        <f t="shared" si="0"/>
        <v>24.571428571428573</v>
      </c>
      <c r="G9" s="5">
        <v>1050</v>
      </c>
      <c r="H9" s="14">
        <f t="shared" si="1"/>
        <v>12</v>
      </c>
      <c r="I9" s="5">
        <v>5550</v>
      </c>
      <c r="J9" s="14">
        <f t="shared" si="2"/>
        <v>63.42857142857142</v>
      </c>
      <c r="K9" s="6" t="s">
        <v>60</v>
      </c>
      <c r="L9" s="6" t="s">
        <v>61</v>
      </c>
      <c r="M9" s="7">
        <v>27.33</v>
      </c>
      <c r="N9" s="7">
        <v>2500</v>
      </c>
      <c r="O9" s="7">
        <v>2500</v>
      </c>
    </row>
    <row r="10" spans="1:15" ht="67.5">
      <c r="A10" s="16">
        <v>4</v>
      </c>
      <c r="B10" s="3" t="s">
        <v>93</v>
      </c>
      <c r="C10" s="21" t="s">
        <v>81</v>
      </c>
      <c r="D10" s="8">
        <f t="shared" si="3"/>
        <v>42000</v>
      </c>
      <c r="E10" s="5">
        <v>4500</v>
      </c>
      <c r="F10" s="14">
        <f t="shared" si="0"/>
        <v>10.714285714285714</v>
      </c>
      <c r="G10" s="5">
        <v>13500</v>
      </c>
      <c r="H10" s="14">
        <f t="shared" si="1"/>
        <v>32.142857142857146</v>
      </c>
      <c r="I10" s="5">
        <v>24000</v>
      </c>
      <c r="J10" s="14">
        <f t="shared" si="2"/>
        <v>57.14285714285714</v>
      </c>
      <c r="K10" s="6" t="s">
        <v>76</v>
      </c>
      <c r="L10" s="1" t="s">
        <v>82</v>
      </c>
      <c r="M10" s="7">
        <v>22.17</v>
      </c>
      <c r="N10" s="7">
        <v>0</v>
      </c>
      <c r="O10" s="7">
        <v>0</v>
      </c>
    </row>
    <row r="11" spans="1:15" ht="78.75">
      <c r="A11" s="16">
        <v>5</v>
      </c>
      <c r="B11" s="22" t="s">
        <v>83</v>
      </c>
      <c r="C11" s="3" t="s">
        <v>84</v>
      </c>
      <c r="D11" s="8">
        <f t="shared" si="3"/>
        <v>42000</v>
      </c>
      <c r="E11" s="5">
        <v>7100</v>
      </c>
      <c r="F11" s="14">
        <f t="shared" si="0"/>
        <v>16.904761904761905</v>
      </c>
      <c r="G11" s="5">
        <v>6000</v>
      </c>
      <c r="H11" s="14">
        <f t="shared" si="1"/>
        <v>14.285714285714285</v>
      </c>
      <c r="I11" s="5">
        <v>28900</v>
      </c>
      <c r="J11" s="14">
        <f t="shared" si="2"/>
        <v>68.80952380952381</v>
      </c>
      <c r="K11" s="6" t="s">
        <v>76</v>
      </c>
      <c r="L11" s="6" t="s">
        <v>61</v>
      </c>
      <c r="M11" s="7">
        <v>20.83</v>
      </c>
      <c r="N11" s="7">
        <v>0</v>
      </c>
      <c r="O11" s="7">
        <v>0</v>
      </c>
    </row>
    <row r="12" spans="1:15" ht="78.75">
      <c r="A12" s="16">
        <v>6</v>
      </c>
      <c r="B12" s="22" t="s">
        <v>100</v>
      </c>
      <c r="C12" s="3" t="s">
        <v>230</v>
      </c>
      <c r="D12" s="8">
        <f>E12+G12+I12</f>
        <v>13500</v>
      </c>
      <c r="E12" s="5">
        <v>3000</v>
      </c>
      <c r="F12" s="14">
        <f t="shared" si="0"/>
        <v>22.22222222222222</v>
      </c>
      <c r="G12" s="5">
        <v>1000</v>
      </c>
      <c r="H12" s="14">
        <f t="shared" si="1"/>
        <v>7.4074074074074066</v>
      </c>
      <c r="I12" s="5">
        <v>9500</v>
      </c>
      <c r="J12" s="14">
        <f t="shared" si="2"/>
        <v>70.37037037037037</v>
      </c>
      <c r="K12" s="6" t="s">
        <v>101</v>
      </c>
      <c r="L12" s="6" t="s">
        <v>102</v>
      </c>
      <c r="M12" s="7">
        <v>24.33</v>
      </c>
      <c r="N12" s="7">
        <v>3000</v>
      </c>
      <c r="O12" s="7">
        <v>3000</v>
      </c>
    </row>
    <row r="13" spans="1:15" ht="78.75">
      <c r="A13" s="16">
        <v>7</v>
      </c>
      <c r="B13" s="22" t="s">
        <v>118</v>
      </c>
      <c r="C13" s="3" t="s">
        <v>119</v>
      </c>
      <c r="D13" s="8">
        <f>E13+G13+I13</f>
        <v>57200</v>
      </c>
      <c r="E13" s="5">
        <v>0</v>
      </c>
      <c r="F13" s="14">
        <f t="shared" si="0"/>
        <v>0</v>
      </c>
      <c r="G13" s="5">
        <v>17200</v>
      </c>
      <c r="H13" s="14">
        <f t="shared" si="1"/>
        <v>30.069930069930066</v>
      </c>
      <c r="I13" s="5">
        <v>40000</v>
      </c>
      <c r="J13" s="14">
        <f t="shared" si="2"/>
        <v>69.93006993006993</v>
      </c>
      <c r="K13" s="6" t="s">
        <v>60</v>
      </c>
      <c r="L13" s="6" t="s">
        <v>61</v>
      </c>
      <c r="M13" s="7">
        <v>23.33</v>
      </c>
      <c r="N13" s="7">
        <v>0</v>
      </c>
      <c r="O13" s="7">
        <v>0</v>
      </c>
    </row>
    <row r="14" spans="1:15" ht="101.25">
      <c r="A14" s="16">
        <v>8</v>
      </c>
      <c r="B14" s="22" t="s">
        <v>130</v>
      </c>
      <c r="C14" s="3" t="s">
        <v>131</v>
      </c>
      <c r="D14" s="8">
        <f>E14+G14+I14</f>
        <v>22000</v>
      </c>
      <c r="E14" s="5">
        <v>0</v>
      </c>
      <c r="F14" s="14">
        <f t="shared" si="0"/>
        <v>0</v>
      </c>
      <c r="G14" s="5">
        <v>2300</v>
      </c>
      <c r="H14" s="14">
        <f t="shared" si="1"/>
        <v>10.454545454545453</v>
      </c>
      <c r="I14" s="5">
        <v>19700</v>
      </c>
      <c r="J14" s="14">
        <f t="shared" si="2"/>
        <v>89.54545454545455</v>
      </c>
      <c r="K14" s="6" t="s">
        <v>76</v>
      </c>
      <c r="L14" s="6" t="s">
        <v>61</v>
      </c>
      <c r="M14" s="7">
        <v>11.17</v>
      </c>
      <c r="N14" s="7">
        <v>0</v>
      </c>
      <c r="O14" s="7">
        <v>0</v>
      </c>
    </row>
    <row r="15" spans="1:15" ht="90">
      <c r="A15" s="16">
        <v>9</v>
      </c>
      <c r="B15" s="22" t="s">
        <v>134</v>
      </c>
      <c r="C15" s="3" t="s">
        <v>135</v>
      </c>
      <c r="D15" s="8">
        <f>E15+G15+I15</f>
        <v>40000</v>
      </c>
      <c r="E15" s="5">
        <v>20000</v>
      </c>
      <c r="F15" s="14">
        <f t="shared" si="0"/>
        <v>50</v>
      </c>
      <c r="G15" s="5">
        <v>5000</v>
      </c>
      <c r="H15" s="14">
        <f t="shared" si="1"/>
        <v>12.5</v>
      </c>
      <c r="I15" s="5">
        <v>15000</v>
      </c>
      <c r="J15" s="14">
        <f t="shared" si="2"/>
        <v>37.5</v>
      </c>
      <c r="K15" s="6" t="s">
        <v>60</v>
      </c>
      <c r="L15" s="6" t="s">
        <v>108</v>
      </c>
      <c r="M15" s="7">
        <v>24.67</v>
      </c>
      <c r="N15" s="7">
        <v>5000</v>
      </c>
      <c r="O15" s="7">
        <v>5000</v>
      </c>
    </row>
    <row r="16" spans="1:15" ht="90">
      <c r="A16" s="16">
        <v>10</v>
      </c>
      <c r="B16" s="22" t="s">
        <v>136</v>
      </c>
      <c r="C16" s="3" t="s">
        <v>137</v>
      </c>
      <c r="D16" s="8">
        <f>E16+G16+I16</f>
        <v>38182</v>
      </c>
      <c r="E16" s="5">
        <v>8300</v>
      </c>
      <c r="F16" s="14">
        <f t="shared" si="0"/>
        <v>21.737991723848936</v>
      </c>
      <c r="G16" s="5">
        <v>3000</v>
      </c>
      <c r="H16" s="14">
        <f t="shared" si="1"/>
        <v>7.857105442355036</v>
      </c>
      <c r="I16" s="5">
        <v>26882</v>
      </c>
      <c r="J16" s="14">
        <f t="shared" si="2"/>
        <v>70.40490283379603</v>
      </c>
      <c r="K16" s="6" t="s">
        <v>138</v>
      </c>
      <c r="L16" s="6" t="s">
        <v>139</v>
      </c>
      <c r="M16" s="7">
        <v>22.17</v>
      </c>
      <c r="N16" s="7">
        <v>6000</v>
      </c>
      <c r="O16" s="7">
        <v>6000</v>
      </c>
    </row>
    <row r="17" spans="1:15" ht="168.75">
      <c r="A17" s="16">
        <v>11</v>
      </c>
      <c r="B17" s="3" t="s">
        <v>143</v>
      </c>
      <c r="C17" s="21" t="s">
        <v>144</v>
      </c>
      <c r="D17" s="8">
        <f t="shared" si="3"/>
        <v>57480</v>
      </c>
      <c r="E17" s="5">
        <v>27480</v>
      </c>
      <c r="F17" s="14">
        <f aca="true" t="shared" si="4" ref="F17:F52">IF(ISBLANK(E17)=TRUE,"",E17/D17*100)</f>
        <v>47.80793319415449</v>
      </c>
      <c r="G17" s="5">
        <v>0</v>
      </c>
      <c r="H17" s="14">
        <f aca="true" t="shared" si="5" ref="H17:H52">IF(ISBLANK(G17)=TRUE,"",G17/D17*100)</f>
        <v>0</v>
      </c>
      <c r="I17" s="5">
        <v>30000</v>
      </c>
      <c r="J17" s="14">
        <f aca="true" t="shared" si="6" ref="J17:J52">IF(ISBLANK(I17)=TRUE,"",I17/D17*100)</f>
        <v>52.19206680584551</v>
      </c>
      <c r="K17" s="6" t="s">
        <v>146</v>
      </c>
      <c r="L17" s="6" t="s">
        <v>147</v>
      </c>
      <c r="M17" s="7">
        <v>18.83</v>
      </c>
      <c r="N17" s="7">
        <v>0</v>
      </c>
      <c r="O17" s="7">
        <v>0</v>
      </c>
    </row>
    <row r="18" spans="1:15" ht="78.75">
      <c r="A18" s="16">
        <v>12</v>
      </c>
      <c r="B18" s="3" t="s">
        <v>148</v>
      </c>
      <c r="C18" s="3" t="s">
        <v>149</v>
      </c>
      <c r="D18" s="8">
        <f t="shared" si="3"/>
        <v>24700</v>
      </c>
      <c r="E18" s="5">
        <v>0</v>
      </c>
      <c r="F18" s="14">
        <f t="shared" si="4"/>
        <v>0</v>
      </c>
      <c r="G18" s="5">
        <v>2700</v>
      </c>
      <c r="H18" s="14">
        <f t="shared" si="5"/>
        <v>10.931174089068826</v>
      </c>
      <c r="I18" s="5">
        <v>22000</v>
      </c>
      <c r="J18" s="14">
        <f t="shared" si="6"/>
        <v>89.06882591093117</v>
      </c>
      <c r="K18" s="6" t="s">
        <v>150</v>
      </c>
      <c r="L18" s="6" t="s">
        <v>107</v>
      </c>
      <c r="M18" s="7">
        <v>22.67</v>
      </c>
      <c r="N18" s="7">
        <v>6000</v>
      </c>
      <c r="O18" s="7">
        <v>6000</v>
      </c>
    </row>
    <row r="19" spans="1:15" ht="78.75">
      <c r="A19" s="16">
        <v>13</v>
      </c>
      <c r="B19" s="3" t="s">
        <v>152</v>
      </c>
      <c r="C19" s="21" t="s">
        <v>151</v>
      </c>
      <c r="D19" s="8">
        <f t="shared" si="3"/>
        <v>21800</v>
      </c>
      <c r="E19" s="5">
        <v>0</v>
      </c>
      <c r="F19" s="14">
        <f t="shared" si="4"/>
        <v>0</v>
      </c>
      <c r="G19" s="5">
        <v>3100</v>
      </c>
      <c r="H19" s="14">
        <f t="shared" si="5"/>
        <v>14.220183486238533</v>
      </c>
      <c r="I19" s="5">
        <v>18700</v>
      </c>
      <c r="J19" s="14">
        <f t="shared" si="6"/>
        <v>85.77981651376146</v>
      </c>
      <c r="K19" s="6" t="s">
        <v>60</v>
      </c>
      <c r="L19" s="6" t="s">
        <v>107</v>
      </c>
      <c r="M19" s="7">
        <v>22.67</v>
      </c>
      <c r="N19" s="7">
        <v>0</v>
      </c>
      <c r="O19" s="7">
        <v>0</v>
      </c>
    </row>
    <row r="20" spans="1:15" ht="180">
      <c r="A20" s="16">
        <v>14</v>
      </c>
      <c r="B20" s="3" t="s">
        <v>153</v>
      </c>
      <c r="C20" s="21" t="s">
        <v>154</v>
      </c>
      <c r="D20" s="8">
        <f t="shared" si="3"/>
        <v>21000</v>
      </c>
      <c r="E20" s="5">
        <v>0</v>
      </c>
      <c r="F20" s="14">
        <f t="shared" si="4"/>
        <v>0</v>
      </c>
      <c r="G20" s="5">
        <v>4200</v>
      </c>
      <c r="H20" s="14">
        <f t="shared" si="5"/>
        <v>20</v>
      </c>
      <c r="I20" s="5">
        <v>16800</v>
      </c>
      <c r="J20" s="14">
        <f t="shared" si="6"/>
        <v>80</v>
      </c>
      <c r="K20" s="6" t="s">
        <v>76</v>
      </c>
      <c r="L20" s="6" t="s">
        <v>102</v>
      </c>
      <c r="M20" s="7">
        <v>21</v>
      </c>
      <c r="N20" s="7">
        <v>0</v>
      </c>
      <c r="O20" s="7">
        <v>2000</v>
      </c>
    </row>
    <row r="21" spans="1:15" ht="78.75">
      <c r="A21" s="16">
        <v>15</v>
      </c>
      <c r="B21" s="3" t="s">
        <v>155</v>
      </c>
      <c r="C21" s="22" t="s">
        <v>156</v>
      </c>
      <c r="D21" s="8">
        <f t="shared" si="3"/>
        <v>4220</v>
      </c>
      <c r="E21" s="5">
        <v>220</v>
      </c>
      <c r="F21" s="14">
        <f t="shared" si="4"/>
        <v>5.213270142180095</v>
      </c>
      <c r="G21" s="5">
        <v>1410</v>
      </c>
      <c r="H21" s="14">
        <f t="shared" si="5"/>
        <v>33.41232227488152</v>
      </c>
      <c r="I21" s="5">
        <v>2590</v>
      </c>
      <c r="J21" s="14">
        <f t="shared" si="6"/>
        <v>61.37440758293838</v>
      </c>
      <c r="K21" s="6" t="s">
        <v>157</v>
      </c>
      <c r="L21" s="6" t="s">
        <v>158</v>
      </c>
      <c r="M21" s="7">
        <v>31.33</v>
      </c>
      <c r="N21" s="7">
        <v>2500</v>
      </c>
      <c r="O21" s="7">
        <v>2000</v>
      </c>
    </row>
    <row r="22" spans="1:15" ht="90">
      <c r="A22" s="16">
        <v>16</v>
      </c>
      <c r="B22" s="3" t="s">
        <v>175</v>
      </c>
      <c r="C22" s="3" t="s">
        <v>162</v>
      </c>
      <c r="D22" s="8">
        <f t="shared" si="3"/>
        <v>101000</v>
      </c>
      <c r="E22" s="5">
        <v>62000</v>
      </c>
      <c r="F22" s="14">
        <f t="shared" si="4"/>
        <v>61.386138613861384</v>
      </c>
      <c r="G22" s="5">
        <v>4500</v>
      </c>
      <c r="H22" s="14">
        <f t="shared" si="5"/>
        <v>4.455445544554455</v>
      </c>
      <c r="I22" s="5">
        <v>34500</v>
      </c>
      <c r="J22" s="14">
        <f t="shared" si="6"/>
        <v>34.15841584158416</v>
      </c>
      <c r="K22" s="6" t="s">
        <v>60</v>
      </c>
      <c r="L22" s="6" t="s">
        <v>107</v>
      </c>
      <c r="M22" s="7">
        <v>32.5</v>
      </c>
      <c r="N22" s="7">
        <v>10000</v>
      </c>
      <c r="O22" s="7">
        <v>10000</v>
      </c>
    </row>
    <row r="23" spans="1:15" ht="78.75">
      <c r="A23" s="16">
        <v>17</v>
      </c>
      <c r="B23" s="3" t="s">
        <v>231</v>
      </c>
      <c r="C23" s="3" t="s">
        <v>170</v>
      </c>
      <c r="D23" s="8">
        <f t="shared" si="3"/>
        <v>8760</v>
      </c>
      <c r="E23" s="5">
        <v>0</v>
      </c>
      <c r="F23" s="14">
        <f t="shared" si="4"/>
        <v>0</v>
      </c>
      <c r="G23" s="5">
        <v>4760</v>
      </c>
      <c r="H23" s="14">
        <f t="shared" si="5"/>
        <v>54.337899543378995</v>
      </c>
      <c r="I23" s="5">
        <v>4000</v>
      </c>
      <c r="J23" s="14">
        <f t="shared" si="6"/>
        <v>45.662100456621005</v>
      </c>
      <c r="K23" s="6" t="s">
        <v>76</v>
      </c>
      <c r="L23" s="6" t="s">
        <v>107</v>
      </c>
      <c r="M23" s="7">
        <v>17.83</v>
      </c>
      <c r="N23" s="7">
        <v>0</v>
      </c>
      <c r="O23" s="7">
        <v>0</v>
      </c>
    </row>
    <row r="24" spans="1:15" ht="123.75">
      <c r="A24" s="16">
        <v>18</v>
      </c>
      <c r="B24" s="3" t="s">
        <v>171</v>
      </c>
      <c r="C24" s="3" t="s">
        <v>172</v>
      </c>
      <c r="D24" s="8">
        <f t="shared" si="3"/>
        <v>33570</v>
      </c>
      <c r="E24" s="5">
        <v>18770</v>
      </c>
      <c r="F24" s="14">
        <f t="shared" si="4"/>
        <v>55.91301757521596</v>
      </c>
      <c r="G24" s="5">
        <v>0</v>
      </c>
      <c r="H24" s="14">
        <f t="shared" si="5"/>
        <v>0</v>
      </c>
      <c r="I24" s="5">
        <v>14800</v>
      </c>
      <c r="J24" s="14">
        <f t="shared" si="6"/>
        <v>44.08698242478403</v>
      </c>
      <c r="K24" s="6" t="s">
        <v>173</v>
      </c>
      <c r="L24" s="6" t="s">
        <v>174</v>
      </c>
      <c r="M24" s="7">
        <v>26.33</v>
      </c>
      <c r="N24" s="7">
        <v>5000</v>
      </c>
      <c r="O24" s="7">
        <v>5000</v>
      </c>
    </row>
    <row r="25" spans="1:15" ht="78.75">
      <c r="A25" s="16">
        <v>19</v>
      </c>
      <c r="B25" s="3" t="s">
        <v>187</v>
      </c>
      <c r="C25" s="3" t="s">
        <v>188</v>
      </c>
      <c r="D25" s="8">
        <f t="shared" si="3"/>
        <v>8700</v>
      </c>
      <c r="E25" s="5">
        <v>1200</v>
      </c>
      <c r="F25" s="14">
        <f t="shared" si="4"/>
        <v>13.793103448275861</v>
      </c>
      <c r="G25" s="5">
        <v>3000</v>
      </c>
      <c r="H25" s="14">
        <f t="shared" si="5"/>
        <v>34.48275862068966</v>
      </c>
      <c r="I25" s="5">
        <v>4500</v>
      </c>
      <c r="J25" s="14">
        <f t="shared" si="6"/>
        <v>51.724137931034484</v>
      </c>
      <c r="K25" s="6" t="s">
        <v>76</v>
      </c>
      <c r="L25" s="6" t="s">
        <v>189</v>
      </c>
      <c r="M25" s="7">
        <v>23.5</v>
      </c>
      <c r="N25" s="7">
        <v>1000</v>
      </c>
      <c r="O25" s="7">
        <v>1000</v>
      </c>
    </row>
    <row r="26" spans="1:15" ht="90">
      <c r="A26" s="16">
        <v>20</v>
      </c>
      <c r="B26" s="3" t="s">
        <v>195</v>
      </c>
      <c r="C26" s="3" t="s">
        <v>194</v>
      </c>
      <c r="D26" s="8">
        <f t="shared" si="3"/>
        <v>36500</v>
      </c>
      <c r="E26" s="5">
        <v>7500</v>
      </c>
      <c r="F26" s="14">
        <f t="shared" si="4"/>
        <v>20.54794520547945</v>
      </c>
      <c r="G26" s="5">
        <v>0</v>
      </c>
      <c r="H26" s="14">
        <f t="shared" si="5"/>
        <v>0</v>
      </c>
      <c r="I26" s="5">
        <v>29000</v>
      </c>
      <c r="J26" s="14">
        <f t="shared" si="6"/>
        <v>79.45205479452055</v>
      </c>
      <c r="K26" s="6" t="s">
        <v>60</v>
      </c>
      <c r="L26" s="6" t="s">
        <v>107</v>
      </c>
      <c r="M26" s="7">
        <v>27</v>
      </c>
      <c r="N26" s="7">
        <v>8000</v>
      </c>
      <c r="O26" s="7">
        <v>8000</v>
      </c>
    </row>
    <row r="27" spans="1:15" ht="90">
      <c r="A27" s="16">
        <v>21</v>
      </c>
      <c r="B27" s="3" t="s">
        <v>213</v>
      </c>
      <c r="C27" s="3" t="s">
        <v>198</v>
      </c>
      <c r="D27" s="8">
        <f t="shared" si="3"/>
        <v>93370</v>
      </c>
      <c r="E27" s="5">
        <v>68370</v>
      </c>
      <c r="F27" s="14">
        <f t="shared" si="4"/>
        <v>73.22480454107315</v>
      </c>
      <c r="G27" s="5">
        <v>0</v>
      </c>
      <c r="H27" s="14">
        <f t="shared" si="5"/>
        <v>0</v>
      </c>
      <c r="I27" s="5">
        <v>25000</v>
      </c>
      <c r="J27" s="14">
        <f t="shared" si="6"/>
        <v>26.77519545892685</v>
      </c>
      <c r="K27" s="6" t="s">
        <v>60</v>
      </c>
      <c r="L27" s="6" t="s">
        <v>107</v>
      </c>
      <c r="M27" s="7">
        <v>28.17</v>
      </c>
      <c r="N27" s="7">
        <v>7000</v>
      </c>
      <c r="O27" s="7">
        <v>7000</v>
      </c>
    </row>
    <row r="28" spans="1:15" ht="90">
      <c r="A28" s="16">
        <v>22</v>
      </c>
      <c r="B28" s="3" t="s">
        <v>212</v>
      </c>
      <c r="C28" s="3" t="s">
        <v>214</v>
      </c>
      <c r="D28" s="8">
        <f t="shared" si="3"/>
        <v>31300</v>
      </c>
      <c r="E28" s="5">
        <v>0</v>
      </c>
      <c r="F28" s="14">
        <f t="shared" si="4"/>
        <v>0</v>
      </c>
      <c r="G28" s="5">
        <v>11500</v>
      </c>
      <c r="H28" s="14">
        <f t="shared" si="5"/>
        <v>36.74121405750799</v>
      </c>
      <c r="I28" s="5">
        <v>19800</v>
      </c>
      <c r="J28" s="14">
        <f t="shared" si="6"/>
        <v>63.25878594249201</v>
      </c>
      <c r="K28" s="6" t="s">
        <v>60</v>
      </c>
      <c r="L28" s="6" t="s">
        <v>215</v>
      </c>
      <c r="M28" s="7">
        <v>20.67</v>
      </c>
      <c r="N28" s="7">
        <v>0</v>
      </c>
      <c r="O28" s="7">
        <v>3000</v>
      </c>
    </row>
    <row r="29" spans="1:15" ht="101.25">
      <c r="A29" s="16">
        <v>23</v>
      </c>
      <c r="B29" s="3" t="s">
        <v>216</v>
      </c>
      <c r="C29" s="3" t="s">
        <v>217</v>
      </c>
      <c r="D29" s="8">
        <f t="shared" si="3"/>
        <v>29400</v>
      </c>
      <c r="E29" s="5">
        <v>19400</v>
      </c>
      <c r="F29" s="14">
        <f t="shared" si="4"/>
        <v>65.98639455782312</v>
      </c>
      <c r="G29" s="5">
        <v>0</v>
      </c>
      <c r="H29" s="14">
        <f t="shared" si="5"/>
        <v>0</v>
      </c>
      <c r="I29" s="5">
        <v>10000</v>
      </c>
      <c r="J29" s="14">
        <f t="shared" si="6"/>
        <v>34.01360544217687</v>
      </c>
      <c r="K29" s="6" t="s">
        <v>218</v>
      </c>
      <c r="L29" s="6" t="s">
        <v>107</v>
      </c>
      <c r="M29" s="7">
        <v>23.83</v>
      </c>
      <c r="N29" s="7">
        <v>3000</v>
      </c>
      <c r="O29" s="7">
        <v>3000</v>
      </c>
    </row>
    <row r="30" spans="1:15" ht="78.75">
      <c r="A30" s="16">
        <v>24</v>
      </c>
      <c r="B30" s="3" t="s">
        <v>239</v>
      </c>
      <c r="C30" s="3" t="s">
        <v>240</v>
      </c>
      <c r="D30" s="8">
        <f t="shared" si="3"/>
        <v>89200</v>
      </c>
      <c r="E30" s="5">
        <v>8100</v>
      </c>
      <c r="F30" s="14">
        <f t="shared" si="4"/>
        <v>9.080717488789238</v>
      </c>
      <c r="G30" s="5">
        <v>5100</v>
      </c>
      <c r="H30" s="14">
        <f t="shared" si="5"/>
        <v>5.7174887892376685</v>
      </c>
      <c r="I30" s="5">
        <v>76000</v>
      </c>
      <c r="J30" s="14">
        <f t="shared" si="6"/>
        <v>85.20179372197309</v>
      </c>
      <c r="K30" s="6" t="s">
        <v>241</v>
      </c>
      <c r="L30" s="6" t="s">
        <v>242</v>
      </c>
      <c r="M30" s="7">
        <v>0</v>
      </c>
      <c r="N30" s="7">
        <v>0</v>
      </c>
      <c r="O30" s="7">
        <v>0</v>
      </c>
    </row>
    <row r="31" spans="1:15" ht="112.5">
      <c r="A31" s="16">
        <v>25</v>
      </c>
      <c r="B31" s="3" t="s">
        <v>243</v>
      </c>
      <c r="C31" s="3" t="s">
        <v>244</v>
      </c>
      <c r="D31" s="8">
        <f t="shared" si="3"/>
        <v>6400</v>
      </c>
      <c r="E31" s="5">
        <v>1500</v>
      </c>
      <c r="F31" s="14">
        <f t="shared" si="4"/>
        <v>23.4375</v>
      </c>
      <c r="G31" s="5">
        <v>0</v>
      </c>
      <c r="H31" s="14">
        <f t="shared" si="5"/>
        <v>0</v>
      </c>
      <c r="I31" s="5">
        <v>4900</v>
      </c>
      <c r="J31" s="14">
        <f t="shared" si="6"/>
        <v>76.5625</v>
      </c>
      <c r="K31" s="6" t="s">
        <v>245</v>
      </c>
      <c r="L31" s="6" t="s">
        <v>107</v>
      </c>
      <c r="M31" s="7">
        <v>22.67</v>
      </c>
      <c r="N31" s="7">
        <v>1000</v>
      </c>
      <c r="O31" s="7">
        <v>1000</v>
      </c>
    </row>
    <row r="32" spans="1:15" ht="78.75">
      <c r="A32" s="16">
        <v>26</v>
      </c>
      <c r="B32" s="3" t="s">
        <v>247</v>
      </c>
      <c r="C32" s="3" t="s">
        <v>248</v>
      </c>
      <c r="D32" s="8">
        <f t="shared" si="3"/>
        <v>86000</v>
      </c>
      <c r="E32" s="5">
        <v>78000</v>
      </c>
      <c r="F32" s="14">
        <f t="shared" si="4"/>
        <v>90.69767441860465</v>
      </c>
      <c r="G32" s="5">
        <v>0</v>
      </c>
      <c r="H32" s="14">
        <f t="shared" si="5"/>
        <v>0</v>
      </c>
      <c r="I32" s="5">
        <v>8000</v>
      </c>
      <c r="J32" s="14">
        <f t="shared" si="6"/>
        <v>9.30232558139535</v>
      </c>
      <c r="K32" s="6" t="s">
        <v>60</v>
      </c>
      <c r="L32" s="6" t="s">
        <v>174</v>
      </c>
      <c r="M32" s="7">
        <v>25.17</v>
      </c>
      <c r="N32" s="7">
        <v>4000</v>
      </c>
      <c r="O32" s="7">
        <v>4000</v>
      </c>
    </row>
    <row r="33" spans="1:15" ht="78.75">
      <c r="A33" s="16">
        <v>27</v>
      </c>
      <c r="B33" s="4" t="s">
        <v>4</v>
      </c>
      <c r="C33" s="4" t="s">
        <v>262</v>
      </c>
      <c r="D33" s="8">
        <f t="shared" si="3"/>
        <v>38581.1</v>
      </c>
      <c r="E33" s="5">
        <v>21485.1</v>
      </c>
      <c r="F33" s="14">
        <f t="shared" si="4"/>
        <v>55.688147823675315</v>
      </c>
      <c r="G33" s="5">
        <v>10256</v>
      </c>
      <c r="H33" s="14">
        <f t="shared" si="5"/>
        <v>26.582964197495667</v>
      </c>
      <c r="I33" s="5">
        <v>6840</v>
      </c>
      <c r="J33" s="14">
        <f t="shared" si="6"/>
        <v>17.728887978829015</v>
      </c>
      <c r="K33" s="6" t="s">
        <v>60</v>
      </c>
      <c r="L33" s="6" t="s">
        <v>261</v>
      </c>
      <c r="M33" s="7">
        <v>31.5</v>
      </c>
      <c r="N33" s="7">
        <v>3000</v>
      </c>
      <c r="O33" s="7">
        <v>3000</v>
      </c>
    </row>
    <row r="34" spans="1:15" ht="112.5">
      <c r="A34" s="16">
        <v>28</v>
      </c>
      <c r="B34" s="3" t="s">
        <v>271</v>
      </c>
      <c r="C34" s="3" t="s">
        <v>201</v>
      </c>
      <c r="D34" s="8">
        <f t="shared" si="3"/>
        <v>8210</v>
      </c>
      <c r="E34" s="5">
        <v>0</v>
      </c>
      <c r="F34" s="14">
        <f t="shared" si="4"/>
        <v>0</v>
      </c>
      <c r="G34" s="5">
        <v>1960</v>
      </c>
      <c r="H34" s="14">
        <f t="shared" si="5"/>
        <v>23.87332521315469</v>
      </c>
      <c r="I34" s="5">
        <v>6250</v>
      </c>
      <c r="J34" s="14">
        <f t="shared" si="6"/>
        <v>76.1266747868453</v>
      </c>
      <c r="K34" s="6" t="s">
        <v>218</v>
      </c>
      <c r="L34" s="6" t="s">
        <v>174</v>
      </c>
      <c r="M34" s="7">
        <v>21</v>
      </c>
      <c r="N34" s="7">
        <v>0</v>
      </c>
      <c r="O34" s="7">
        <v>0</v>
      </c>
    </row>
    <row r="35" spans="1:15" ht="78.75">
      <c r="A35" s="16">
        <v>29</v>
      </c>
      <c r="B35" s="3" t="s">
        <v>272</v>
      </c>
      <c r="C35" s="3" t="s">
        <v>273</v>
      </c>
      <c r="D35" s="8">
        <f t="shared" si="3"/>
        <v>4410</v>
      </c>
      <c r="E35" s="5">
        <v>0</v>
      </c>
      <c r="F35" s="14">
        <f t="shared" si="4"/>
        <v>0</v>
      </c>
      <c r="G35" s="5">
        <v>890</v>
      </c>
      <c r="H35" s="14">
        <f t="shared" si="5"/>
        <v>20.181405895691608</v>
      </c>
      <c r="I35" s="5">
        <v>3520</v>
      </c>
      <c r="J35" s="14">
        <f t="shared" si="6"/>
        <v>79.81859410430839</v>
      </c>
      <c r="K35" s="6" t="s">
        <v>60</v>
      </c>
      <c r="L35" s="6" t="s">
        <v>174</v>
      </c>
      <c r="M35" s="7">
        <v>25</v>
      </c>
      <c r="N35" s="7">
        <v>1000</v>
      </c>
      <c r="O35" s="7">
        <v>1000</v>
      </c>
    </row>
    <row r="36" spans="1:15" ht="135">
      <c r="A36" s="16">
        <v>30</v>
      </c>
      <c r="B36" s="3" t="s">
        <v>202</v>
      </c>
      <c r="C36" s="3" t="s">
        <v>274</v>
      </c>
      <c r="D36" s="8">
        <f t="shared" si="3"/>
        <v>45200</v>
      </c>
      <c r="E36" s="5">
        <v>0</v>
      </c>
      <c r="F36" s="14">
        <f t="shared" si="4"/>
        <v>0</v>
      </c>
      <c r="G36" s="5">
        <v>5000</v>
      </c>
      <c r="H36" s="14">
        <f t="shared" si="5"/>
        <v>11.061946902654867</v>
      </c>
      <c r="I36" s="5">
        <v>40200</v>
      </c>
      <c r="J36" s="14">
        <f t="shared" si="6"/>
        <v>88.93805309734513</v>
      </c>
      <c r="K36" s="6" t="s">
        <v>76</v>
      </c>
      <c r="L36" s="6" t="s">
        <v>252</v>
      </c>
      <c r="M36" s="7">
        <v>20.83</v>
      </c>
      <c r="N36" s="7">
        <v>11000</v>
      </c>
      <c r="O36" s="7">
        <v>11000</v>
      </c>
    </row>
    <row r="37" spans="1:15" ht="78.75">
      <c r="A37" s="16">
        <v>31</v>
      </c>
      <c r="B37" s="3" t="s">
        <v>278</v>
      </c>
      <c r="C37" s="3" t="s">
        <v>279</v>
      </c>
      <c r="D37" s="8">
        <f t="shared" si="3"/>
        <v>18882</v>
      </c>
      <c r="E37" s="5">
        <v>2382</v>
      </c>
      <c r="F37" s="14">
        <f t="shared" si="4"/>
        <v>12.61518906895456</v>
      </c>
      <c r="G37" s="5">
        <v>500</v>
      </c>
      <c r="H37" s="14">
        <f t="shared" si="5"/>
        <v>2.6480245736680437</v>
      </c>
      <c r="I37" s="5">
        <v>16000</v>
      </c>
      <c r="J37" s="14">
        <f t="shared" si="6"/>
        <v>84.7367863573774</v>
      </c>
      <c r="K37" s="6" t="s">
        <v>76</v>
      </c>
      <c r="L37" s="6" t="s">
        <v>280</v>
      </c>
      <c r="M37" s="7">
        <v>17.5</v>
      </c>
      <c r="N37" s="7">
        <v>0</v>
      </c>
      <c r="O37" s="7">
        <v>0</v>
      </c>
    </row>
    <row r="38" spans="1:15" ht="112.5">
      <c r="A38" s="16">
        <v>32</v>
      </c>
      <c r="B38" s="3" t="s">
        <v>232</v>
      </c>
      <c r="C38" s="3" t="s">
        <v>281</v>
      </c>
      <c r="D38" s="8">
        <f t="shared" si="3"/>
        <v>27890</v>
      </c>
      <c r="E38" s="5">
        <v>0</v>
      </c>
      <c r="F38" s="14">
        <f t="shared" si="4"/>
        <v>0</v>
      </c>
      <c r="G38" s="5">
        <v>8800</v>
      </c>
      <c r="H38" s="14">
        <f t="shared" si="5"/>
        <v>31.55252778773754</v>
      </c>
      <c r="I38" s="5">
        <v>19090</v>
      </c>
      <c r="J38" s="14">
        <f t="shared" si="6"/>
        <v>68.44747221226245</v>
      </c>
      <c r="K38" s="6" t="s">
        <v>76</v>
      </c>
      <c r="L38" s="6" t="s">
        <v>215</v>
      </c>
      <c r="M38" s="7">
        <v>26.83</v>
      </c>
      <c r="N38" s="7">
        <v>7500</v>
      </c>
      <c r="O38" s="7">
        <v>7500</v>
      </c>
    </row>
    <row r="39" spans="1:15" ht="101.25">
      <c r="A39" s="16">
        <v>33</v>
      </c>
      <c r="B39" s="3" t="s">
        <v>282</v>
      </c>
      <c r="C39" s="3" t="s">
        <v>283</v>
      </c>
      <c r="D39" s="8">
        <f t="shared" si="3"/>
        <v>57757</v>
      </c>
      <c r="E39" s="5">
        <v>0</v>
      </c>
      <c r="F39" s="14">
        <f t="shared" si="4"/>
        <v>0</v>
      </c>
      <c r="G39" s="5">
        <v>16810</v>
      </c>
      <c r="H39" s="14">
        <f t="shared" si="5"/>
        <v>29.104697266132245</v>
      </c>
      <c r="I39" s="5">
        <v>40947</v>
      </c>
      <c r="J39" s="14">
        <f t="shared" si="6"/>
        <v>70.89530273386777</v>
      </c>
      <c r="K39" s="6" t="s">
        <v>60</v>
      </c>
      <c r="L39" s="6" t="s">
        <v>215</v>
      </c>
      <c r="M39" s="7">
        <v>19</v>
      </c>
      <c r="N39" s="7">
        <v>0</v>
      </c>
      <c r="O39" s="7">
        <v>0</v>
      </c>
    </row>
    <row r="40" spans="1:15" ht="123.75">
      <c r="A40" s="16">
        <v>34</v>
      </c>
      <c r="B40" s="3" t="s">
        <v>285</v>
      </c>
      <c r="C40" s="3" t="s">
        <v>286</v>
      </c>
      <c r="D40" s="8">
        <f t="shared" si="3"/>
        <v>37750</v>
      </c>
      <c r="E40" s="5">
        <v>24450</v>
      </c>
      <c r="F40" s="14">
        <f t="shared" si="4"/>
        <v>64.76821192052981</v>
      </c>
      <c r="G40" s="5">
        <v>0</v>
      </c>
      <c r="H40" s="14">
        <f t="shared" si="5"/>
        <v>0</v>
      </c>
      <c r="I40" s="5">
        <v>13300</v>
      </c>
      <c r="J40" s="14">
        <f t="shared" si="6"/>
        <v>35.2317880794702</v>
      </c>
      <c r="K40" s="6" t="s">
        <v>76</v>
      </c>
      <c r="L40" s="6" t="s">
        <v>215</v>
      </c>
      <c r="M40" s="7">
        <v>17.83</v>
      </c>
      <c r="N40" s="7">
        <v>0</v>
      </c>
      <c r="O40" s="7">
        <v>0</v>
      </c>
    </row>
    <row r="41" spans="1:15" ht="90">
      <c r="A41" s="16">
        <v>35</v>
      </c>
      <c r="B41" s="3" t="s">
        <v>289</v>
      </c>
      <c r="C41" s="3" t="s">
        <v>290</v>
      </c>
      <c r="D41" s="8">
        <f t="shared" si="3"/>
        <v>19950</v>
      </c>
      <c r="E41" s="5">
        <v>5350</v>
      </c>
      <c r="F41" s="14">
        <f t="shared" si="4"/>
        <v>26.81704260651629</v>
      </c>
      <c r="G41" s="5">
        <v>5600</v>
      </c>
      <c r="H41" s="14">
        <f t="shared" si="5"/>
        <v>28.07017543859649</v>
      </c>
      <c r="I41" s="5">
        <v>9000</v>
      </c>
      <c r="J41" s="14">
        <f t="shared" si="6"/>
        <v>45.11278195488722</v>
      </c>
      <c r="K41" s="6" t="s">
        <v>76</v>
      </c>
      <c r="L41" s="6" t="s">
        <v>215</v>
      </c>
      <c r="M41" s="7">
        <v>36.33</v>
      </c>
      <c r="N41" s="7">
        <v>7500</v>
      </c>
      <c r="O41" s="7">
        <v>5000</v>
      </c>
    </row>
    <row r="42" spans="1:15" ht="90">
      <c r="A42" s="16">
        <v>36</v>
      </c>
      <c r="B42" s="3" t="s">
        <v>291</v>
      </c>
      <c r="C42" s="3" t="s">
        <v>292</v>
      </c>
      <c r="D42" s="8">
        <f t="shared" si="3"/>
        <v>362920</v>
      </c>
      <c r="E42" s="5">
        <v>233020</v>
      </c>
      <c r="F42" s="14">
        <f t="shared" si="4"/>
        <v>64.20698776589882</v>
      </c>
      <c r="G42" s="5">
        <v>9900</v>
      </c>
      <c r="H42" s="14">
        <f t="shared" si="5"/>
        <v>2.7278739116058635</v>
      </c>
      <c r="I42" s="5">
        <v>120000</v>
      </c>
      <c r="J42" s="14">
        <f t="shared" si="6"/>
        <v>33.065138322495315</v>
      </c>
      <c r="K42" s="6" t="s">
        <v>293</v>
      </c>
      <c r="L42" s="6" t="s">
        <v>294</v>
      </c>
      <c r="M42" s="7">
        <v>29.67</v>
      </c>
      <c r="N42" s="31">
        <v>30000</v>
      </c>
      <c r="O42" s="7">
        <v>30000</v>
      </c>
    </row>
    <row r="43" spans="1:15" ht="90">
      <c r="A43" s="16">
        <v>37</v>
      </c>
      <c r="B43" s="3" t="s">
        <v>295</v>
      </c>
      <c r="C43" s="3" t="s">
        <v>296</v>
      </c>
      <c r="D43" s="8">
        <f t="shared" si="3"/>
        <v>17350</v>
      </c>
      <c r="E43" s="5">
        <v>3500</v>
      </c>
      <c r="F43" s="14">
        <f t="shared" si="4"/>
        <v>20.172910662824208</v>
      </c>
      <c r="G43" s="5">
        <v>0</v>
      </c>
      <c r="H43" s="14">
        <f t="shared" si="5"/>
        <v>0</v>
      </c>
      <c r="I43" s="5">
        <v>13850</v>
      </c>
      <c r="J43" s="14">
        <f t="shared" si="6"/>
        <v>79.82708933717579</v>
      </c>
      <c r="K43" s="6" t="s">
        <v>76</v>
      </c>
      <c r="L43" s="6" t="s">
        <v>261</v>
      </c>
      <c r="M43" s="7">
        <v>22.67</v>
      </c>
      <c r="N43" s="7">
        <v>5000</v>
      </c>
      <c r="O43" s="7">
        <v>5000</v>
      </c>
    </row>
    <row r="44" spans="1:15" ht="146.25">
      <c r="A44" s="16">
        <v>38</v>
      </c>
      <c r="B44" s="27" t="s">
        <v>297</v>
      </c>
      <c r="C44" s="3" t="s">
        <v>298</v>
      </c>
      <c r="D44" s="8">
        <f t="shared" si="3"/>
        <v>75300</v>
      </c>
      <c r="E44" s="5">
        <v>8600</v>
      </c>
      <c r="F44" s="14">
        <f t="shared" si="4"/>
        <v>11.42098273572377</v>
      </c>
      <c r="G44" s="5">
        <v>15600</v>
      </c>
      <c r="H44" s="14">
        <f t="shared" si="5"/>
        <v>20.717131474103585</v>
      </c>
      <c r="I44" s="5">
        <v>51100</v>
      </c>
      <c r="J44" s="14">
        <f t="shared" si="6"/>
        <v>67.86188579017264</v>
      </c>
      <c r="K44" s="6" t="s">
        <v>76</v>
      </c>
      <c r="L44" s="6" t="s">
        <v>299</v>
      </c>
      <c r="M44" s="7">
        <v>32.33</v>
      </c>
      <c r="N44" s="7">
        <v>15000</v>
      </c>
      <c r="O44" s="7">
        <v>14000</v>
      </c>
    </row>
    <row r="45" spans="1:15" ht="135">
      <c r="A45" s="16">
        <v>39</v>
      </c>
      <c r="B45" s="3" t="s">
        <v>300</v>
      </c>
      <c r="C45" s="3" t="s">
        <v>233</v>
      </c>
      <c r="D45" s="8">
        <f t="shared" si="3"/>
        <v>14900</v>
      </c>
      <c r="E45" s="5">
        <v>3500</v>
      </c>
      <c r="F45" s="14">
        <f t="shared" si="4"/>
        <v>23.48993288590604</v>
      </c>
      <c r="G45" s="5">
        <v>0</v>
      </c>
      <c r="H45" s="14">
        <f t="shared" si="5"/>
        <v>0</v>
      </c>
      <c r="I45" s="5">
        <v>11400</v>
      </c>
      <c r="J45" s="14">
        <f t="shared" si="6"/>
        <v>76.51006711409396</v>
      </c>
      <c r="K45" s="6" t="s">
        <v>60</v>
      </c>
      <c r="L45" s="6" t="s">
        <v>108</v>
      </c>
      <c r="M45" s="7">
        <v>25</v>
      </c>
      <c r="N45" s="7">
        <v>4000</v>
      </c>
      <c r="O45" s="7">
        <v>4000</v>
      </c>
    </row>
    <row r="46" spans="1:15" ht="78.75">
      <c r="A46" s="16">
        <v>40</v>
      </c>
      <c r="B46" s="3" t="s">
        <v>301</v>
      </c>
      <c r="C46" s="3" t="s">
        <v>302</v>
      </c>
      <c r="D46" s="8">
        <f t="shared" si="3"/>
        <v>15190</v>
      </c>
      <c r="E46" s="5">
        <v>1250</v>
      </c>
      <c r="F46" s="14">
        <f t="shared" si="4"/>
        <v>8.229098090849243</v>
      </c>
      <c r="G46" s="5">
        <v>1500</v>
      </c>
      <c r="H46" s="14">
        <f t="shared" si="5"/>
        <v>9.874917709019092</v>
      </c>
      <c r="I46" s="5">
        <v>12440</v>
      </c>
      <c r="J46" s="14">
        <f t="shared" si="6"/>
        <v>81.89598420013166</v>
      </c>
      <c r="K46" s="6" t="s">
        <v>60</v>
      </c>
      <c r="L46" s="6" t="s">
        <v>174</v>
      </c>
      <c r="M46" s="7">
        <v>26.67</v>
      </c>
      <c r="N46" s="7">
        <v>6000</v>
      </c>
      <c r="O46" s="7">
        <v>5000</v>
      </c>
    </row>
    <row r="47" spans="1:15" ht="123.75">
      <c r="A47" s="16">
        <v>41</v>
      </c>
      <c r="B47" s="3" t="s">
        <v>303</v>
      </c>
      <c r="C47" s="3" t="s">
        <v>234</v>
      </c>
      <c r="D47" s="8">
        <f t="shared" si="3"/>
        <v>14500</v>
      </c>
      <c r="E47" s="5">
        <v>500</v>
      </c>
      <c r="F47" s="14">
        <f t="shared" si="4"/>
        <v>3.4482758620689653</v>
      </c>
      <c r="G47" s="5">
        <v>3600</v>
      </c>
      <c r="H47" s="14">
        <f t="shared" si="5"/>
        <v>24.82758620689655</v>
      </c>
      <c r="I47" s="5">
        <v>10400</v>
      </c>
      <c r="J47" s="14">
        <f t="shared" si="6"/>
        <v>71.72413793103448</v>
      </c>
      <c r="K47" s="6" t="s">
        <v>76</v>
      </c>
      <c r="L47" s="6" t="s">
        <v>174</v>
      </c>
      <c r="M47" s="7">
        <v>19.33</v>
      </c>
      <c r="N47" s="7">
        <v>0</v>
      </c>
      <c r="O47" s="7">
        <v>0</v>
      </c>
    </row>
    <row r="48" spans="1:15" ht="112.5">
      <c r="A48" s="16">
        <v>42</v>
      </c>
      <c r="B48" s="3" t="s">
        <v>304</v>
      </c>
      <c r="C48" s="3" t="s">
        <v>305</v>
      </c>
      <c r="D48" s="8">
        <f t="shared" si="3"/>
        <v>88612.9</v>
      </c>
      <c r="E48" s="5">
        <v>37000</v>
      </c>
      <c r="F48" s="14">
        <f t="shared" si="4"/>
        <v>41.75464294702013</v>
      </c>
      <c r="G48" s="5">
        <v>5500</v>
      </c>
      <c r="H48" s="14">
        <f t="shared" si="5"/>
        <v>6.20677124888137</v>
      </c>
      <c r="I48" s="5">
        <v>46112.9</v>
      </c>
      <c r="J48" s="14">
        <f t="shared" si="6"/>
        <v>52.0385858040985</v>
      </c>
      <c r="K48" s="6" t="s">
        <v>76</v>
      </c>
      <c r="L48" s="6" t="s">
        <v>174</v>
      </c>
      <c r="M48" s="7">
        <v>25</v>
      </c>
      <c r="N48" s="7">
        <v>6000</v>
      </c>
      <c r="O48" s="7">
        <v>6000</v>
      </c>
    </row>
    <row r="49" spans="1:15" ht="101.25">
      <c r="A49" s="16">
        <v>43</v>
      </c>
      <c r="B49" s="3" t="s">
        <v>228</v>
      </c>
      <c r="C49" s="3" t="s">
        <v>0</v>
      </c>
      <c r="D49" s="8">
        <f t="shared" si="3"/>
        <v>40750</v>
      </c>
      <c r="E49" s="5">
        <v>10750</v>
      </c>
      <c r="F49" s="14">
        <f t="shared" si="4"/>
        <v>26.380368098159508</v>
      </c>
      <c r="G49" s="5">
        <v>0</v>
      </c>
      <c r="H49" s="14">
        <f t="shared" si="5"/>
        <v>0</v>
      </c>
      <c r="I49" s="5">
        <v>30000</v>
      </c>
      <c r="J49" s="14">
        <f t="shared" si="6"/>
        <v>73.61963190184049</v>
      </c>
      <c r="K49" s="6" t="s">
        <v>76</v>
      </c>
      <c r="L49" s="6" t="s">
        <v>215</v>
      </c>
      <c r="M49" s="7">
        <v>32.5</v>
      </c>
      <c r="N49" s="7">
        <v>13000</v>
      </c>
      <c r="O49" s="7">
        <v>13000</v>
      </c>
    </row>
    <row r="50" spans="1:15" ht="78.75">
      <c r="A50" s="16">
        <v>44</v>
      </c>
      <c r="B50" s="4" t="s">
        <v>1</v>
      </c>
      <c r="C50" s="4" t="s">
        <v>2</v>
      </c>
      <c r="D50" s="8">
        <f t="shared" si="3"/>
        <v>31500</v>
      </c>
      <c r="E50" s="5">
        <v>6600</v>
      </c>
      <c r="F50" s="14">
        <f t="shared" si="4"/>
        <v>20.952380952380953</v>
      </c>
      <c r="G50" s="5">
        <v>0</v>
      </c>
      <c r="H50" s="14">
        <f t="shared" si="5"/>
        <v>0</v>
      </c>
      <c r="I50" s="5">
        <v>24900</v>
      </c>
      <c r="J50" s="14">
        <f t="shared" si="6"/>
        <v>79.04761904761905</v>
      </c>
      <c r="K50" s="6" t="s">
        <v>60</v>
      </c>
      <c r="L50" s="6" t="s">
        <v>261</v>
      </c>
      <c r="M50" s="7">
        <v>28.83</v>
      </c>
      <c r="N50" s="7">
        <v>8000</v>
      </c>
      <c r="O50" s="7">
        <v>8000</v>
      </c>
    </row>
    <row r="51" spans="1:15" ht="90">
      <c r="A51" s="16">
        <v>45</v>
      </c>
      <c r="B51" s="4" t="s">
        <v>5</v>
      </c>
      <c r="C51" s="4" t="s">
        <v>6</v>
      </c>
      <c r="D51" s="8">
        <f t="shared" si="3"/>
        <v>13000</v>
      </c>
      <c r="E51" s="5">
        <v>0</v>
      </c>
      <c r="F51" s="14">
        <f t="shared" si="4"/>
        <v>0</v>
      </c>
      <c r="G51" s="5">
        <v>3000</v>
      </c>
      <c r="H51" s="14">
        <f t="shared" si="5"/>
        <v>23.076923076923077</v>
      </c>
      <c r="I51" s="5">
        <v>10000</v>
      </c>
      <c r="J51" s="14">
        <f t="shared" si="6"/>
        <v>76.92307692307693</v>
      </c>
      <c r="K51" s="6" t="s">
        <v>60</v>
      </c>
      <c r="L51" s="6" t="s">
        <v>277</v>
      </c>
      <c r="M51" s="7">
        <v>16.83</v>
      </c>
      <c r="N51" s="7">
        <v>0</v>
      </c>
      <c r="O51" s="7">
        <v>0</v>
      </c>
    </row>
    <row r="52" spans="1:15" ht="14.25" customHeight="1">
      <c r="A52" s="17"/>
      <c r="B52" s="18"/>
      <c r="C52" s="10" t="s">
        <v>68</v>
      </c>
      <c r="D52" s="9">
        <f>SUM(D7:D51)</f>
        <v>1891485</v>
      </c>
      <c r="E52" s="9">
        <f>SUM(E7:E51)</f>
        <v>701777.1</v>
      </c>
      <c r="F52" s="14">
        <f t="shared" si="4"/>
        <v>37.101911989785805</v>
      </c>
      <c r="G52" s="9">
        <f>SUM(G7:G51)</f>
        <v>184536</v>
      </c>
      <c r="H52" s="14">
        <f t="shared" si="5"/>
        <v>9.756143982109295</v>
      </c>
      <c r="I52" s="9">
        <f>SUM(I7:I51)</f>
        <v>1005171.9</v>
      </c>
      <c r="J52" s="14">
        <f t="shared" si="6"/>
        <v>53.1419440281049</v>
      </c>
      <c r="K52" s="12"/>
      <c r="L52" s="12"/>
      <c r="M52" s="33"/>
      <c r="N52" s="32">
        <v>185000</v>
      </c>
      <c r="O52" s="32">
        <f>SUM(O7:O51)</f>
        <v>185000</v>
      </c>
    </row>
    <row r="54" spans="1:3" s="19" customFormat="1" ht="14.25" customHeight="1">
      <c r="A54" s="34" t="s">
        <v>92</v>
      </c>
      <c r="B54" s="34"/>
      <c r="C54" s="34"/>
    </row>
    <row r="55" s="19" customFormat="1" ht="14.25" customHeight="1"/>
  </sheetData>
  <sheetProtection/>
  <mergeCells count="14"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  <mergeCell ref="E5:F5"/>
    <mergeCell ref="G5:H5"/>
    <mergeCell ref="I5:J5"/>
    <mergeCell ref="A54:C54"/>
  </mergeCells>
  <printOptions/>
  <pageMargins left="0.3" right="0.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58">
      <selection activeCell="P8" sqref="P8"/>
    </sheetView>
  </sheetViews>
  <sheetFormatPr defaultColWidth="8.796875" defaultRowHeight="14.25"/>
  <cols>
    <col min="1" max="1" width="3.5" style="0" customWidth="1"/>
    <col min="2" max="2" width="15.59765625" style="0" customWidth="1"/>
    <col min="3" max="3" width="14.8984375" style="0" customWidth="1"/>
    <col min="4" max="4" width="7.8984375" style="0" customWidth="1"/>
    <col min="5" max="5" width="7.59765625" style="0" customWidth="1"/>
    <col min="6" max="6" width="4.59765625" style="0" customWidth="1"/>
    <col min="7" max="7" width="7.59765625" style="0" customWidth="1"/>
    <col min="8" max="8" width="4.69921875" style="0" customWidth="1"/>
    <col min="9" max="9" width="8.3984375" style="0" customWidth="1"/>
    <col min="10" max="10" width="4.69921875" style="0" customWidth="1"/>
    <col min="11" max="11" width="9.59765625" style="0" customWidth="1"/>
    <col min="12" max="12" width="10.69921875" style="0" customWidth="1"/>
    <col min="13" max="13" width="5.09765625" style="0" customWidth="1"/>
    <col min="14" max="14" width="7.5" style="0" customWidth="1"/>
    <col min="15" max="15" width="8.09765625" style="0" customWidth="1"/>
  </cols>
  <sheetData>
    <row r="1" spans="1:15" ht="14.25" customHeight="1">
      <c r="A1" s="42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 customHeight="1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5" s="2" customFormat="1" ht="23.25" customHeight="1">
      <c r="A4" s="48" t="s">
        <v>53</v>
      </c>
      <c r="B4" s="48" t="s">
        <v>54</v>
      </c>
      <c r="C4" s="48" t="s">
        <v>70</v>
      </c>
      <c r="D4" s="46" t="s">
        <v>55</v>
      </c>
      <c r="E4" s="51"/>
      <c r="F4" s="51"/>
      <c r="G4" s="51"/>
      <c r="H4" s="51"/>
      <c r="I4" s="51"/>
      <c r="J4" s="47"/>
      <c r="K4" s="48" t="s">
        <v>56</v>
      </c>
      <c r="L4" s="48" t="s">
        <v>7</v>
      </c>
      <c r="M4" s="52" t="s">
        <v>62</v>
      </c>
      <c r="N4" s="53"/>
      <c r="O4" s="48" t="s">
        <v>57</v>
      </c>
    </row>
    <row r="5" spans="1:15" s="2" customFormat="1" ht="32.25" customHeight="1">
      <c r="A5" s="49"/>
      <c r="B5" s="49"/>
      <c r="C5" s="49"/>
      <c r="D5" s="30" t="s">
        <v>58</v>
      </c>
      <c r="E5" s="46" t="s">
        <v>66</v>
      </c>
      <c r="F5" s="47"/>
      <c r="G5" s="46" t="s">
        <v>65</v>
      </c>
      <c r="H5" s="47"/>
      <c r="I5" s="46" t="s">
        <v>59</v>
      </c>
      <c r="J5" s="47"/>
      <c r="K5" s="49"/>
      <c r="L5" s="49"/>
      <c r="M5" s="54"/>
      <c r="N5" s="55"/>
      <c r="O5" s="49"/>
    </row>
    <row r="6" spans="1:15" s="2" customFormat="1" ht="39" customHeight="1">
      <c r="A6" s="50"/>
      <c r="B6" s="50"/>
      <c r="C6" s="50"/>
      <c r="D6" s="30"/>
      <c r="E6" s="30" t="s">
        <v>69</v>
      </c>
      <c r="F6" s="30" t="s">
        <v>67</v>
      </c>
      <c r="G6" s="30" t="s">
        <v>69</v>
      </c>
      <c r="H6" s="30" t="s">
        <v>67</v>
      </c>
      <c r="I6" s="30" t="s">
        <v>69</v>
      </c>
      <c r="J6" s="30" t="s">
        <v>67</v>
      </c>
      <c r="K6" s="50"/>
      <c r="L6" s="50"/>
      <c r="M6" s="30" t="s">
        <v>63</v>
      </c>
      <c r="N6" s="30" t="s">
        <v>64</v>
      </c>
      <c r="O6" s="50"/>
    </row>
    <row r="7" spans="1:15" ht="101.25">
      <c r="A7" s="16">
        <v>1</v>
      </c>
      <c r="B7" s="25" t="s">
        <v>94</v>
      </c>
      <c r="C7" s="1" t="s">
        <v>115</v>
      </c>
      <c r="D7" s="8">
        <f aca="true" t="shared" si="0" ref="D7:D40">E7+G7+I7</f>
        <v>7920</v>
      </c>
      <c r="E7" s="5">
        <v>0</v>
      </c>
      <c r="F7" s="14">
        <f aca="true" t="shared" si="1" ref="F7:F59">IF(ISBLANK(E7)=TRUE,"",E7/D7*100)</f>
        <v>0</v>
      </c>
      <c r="G7" s="5">
        <v>2000</v>
      </c>
      <c r="H7" s="14">
        <f aca="true" t="shared" si="2" ref="H7:H59">IF(ISBLANK(G7)=TRUE,"",G7/D7*100)</f>
        <v>25.252525252525253</v>
      </c>
      <c r="I7" s="5">
        <v>5920</v>
      </c>
      <c r="J7" s="14">
        <f aca="true" t="shared" si="3" ref="J7:J59">IF(ISBLANK(I7)=TRUE,"",I7/D7*100)</f>
        <v>74.74747474747475</v>
      </c>
      <c r="K7" s="6" t="s">
        <v>76</v>
      </c>
      <c r="L7" s="6" t="s">
        <v>61</v>
      </c>
      <c r="M7" s="7">
        <v>13.83</v>
      </c>
      <c r="N7" s="7">
        <v>0</v>
      </c>
      <c r="O7" s="7">
        <v>0</v>
      </c>
    </row>
    <row r="8" spans="1:16" ht="180">
      <c r="A8" s="16">
        <v>2</v>
      </c>
      <c r="B8" s="3" t="s">
        <v>86</v>
      </c>
      <c r="C8" s="3" t="s">
        <v>116</v>
      </c>
      <c r="D8" s="8">
        <f t="shared" si="0"/>
        <v>48500</v>
      </c>
      <c r="E8" s="5">
        <v>23500</v>
      </c>
      <c r="F8" s="14">
        <f t="shared" si="1"/>
        <v>48.45360824742268</v>
      </c>
      <c r="G8" s="5">
        <v>1000</v>
      </c>
      <c r="H8" s="14">
        <f t="shared" si="2"/>
        <v>2.0618556701030926</v>
      </c>
      <c r="I8" s="5">
        <v>24000</v>
      </c>
      <c r="J8" s="14">
        <f t="shared" si="3"/>
        <v>49.48453608247423</v>
      </c>
      <c r="K8" s="24" t="s">
        <v>76</v>
      </c>
      <c r="L8" s="24" t="s">
        <v>61</v>
      </c>
      <c r="M8" s="7">
        <v>33.5</v>
      </c>
      <c r="N8" s="7">
        <v>8000</v>
      </c>
      <c r="O8" s="7">
        <v>8000</v>
      </c>
      <c r="P8" s="26"/>
    </row>
    <row r="9" spans="1:15" ht="101.25">
      <c r="A9" s="16">
        <v>3</v>
      </c>
      <c r="B9" s="22" t="s">
        <v>87</v>
      </c>
      <c r="C9" s="22" t="s">
        <v>88</v>
      </c>
      <c r="D9" s="8">
        <f t="shared" si="0"/>
        <v>18500</v>
      </c>
      <c r="E9" s="5">
        <v>0</v>
      </c>
      <c r="F9" s="14">
        <f t="shared" si="1"/>
        <v>0</v>
      </c>
      <c r="G9" s="5">
        <v>3950</v>
      </c>
      <c r="H9" s="14">
        <f t="shared" si="2"/>
        <v>21.35135135135135</v>
      </c>
      <c r="I9" s="5">
        <v>14550</v>
      </c>
      <c r="J9" s="14">
        <f t="shared" si="3"/>
        <v>78.64864864864865</v>
      </c>
      <c r="K9" s="6" t="s">
        <v>76</v>
      </c>
      <c r="L9" s="24" t="s">
        <v>61</v>
      </c>
      <c r="M9" s="7">
        <v>25.67</v>
      </c>
      <c r="N9" s="7">
        <v>5000</v>
      </c>
      <c r="O9" s="7">
        <v>5000</v>
      </c>
    </row>
    <row r="10" spans="1:15" ht="101.25">
      <c r="A10" s="16">
        <v>4</v>
      </c>
      <c r="B10" s="3" t="s">
        <v>95</v>
      </c>
      <c r="C10" s="23" t="s">
        <v>89</v>
      </c>
      <c r="D10" s="8">
        <f t="shared" si="0"/>
        <v>16440</v>
      </c>
      <c r="E10" s="5">
        <v>0</v>
      </c>
      <c r="F10" s="14">
        <f t="shared" si="1"/>
        <v>0</v>
      </c>
      <c r="G10" s="5">
        <v>2500</v>
      </c>
      <c r="H10" s="14">
        <f t="shared" si="2"/>
        <v>15.206812652068127</v>
      </c>
      <c r="I10" s="5">
        <v>13940</v>
      </c>
      <c r="J10" s="14">
        <f t="shared" si="3"/>
        <v>84.79318734793188</v>
      </c>
      <c r="K10" s="6" t="s">
        <v>76</v>
      </c>
      <c r="L10" s="24" t="s">
        <v>61</v>
      </c>
      <c r="M10" s="7">
        <v>17</v>
      </c>
      <c r="N10" s="7">
        <v>0</v>
      </c>
      <c r="O10" s="7">
        <v>0</v>
      </c>
    </row>
    <row r="11" spans="1:15" ht="93.75" customHeight="1">
      <c r="A11" s="16">
        <v>5</v>
      </c>
      <c r="B11" s="20" t="s">
        <v>96</v>
      </c>
      <c r="C11" s="22" t="s">
        <v>117</v>
      </c>
      <c r="D11" s="8">
        <f t="shared" si="0"/>
        <v>68300</v>
      </c>
      <c r="E11" s="5">
        <v>60150</v>
      </c>
      <c r="F11" s="14">
        <f t="shared" si="1"/>
        <v>88.06734992679355</v>
      </c>
      <c r="G11" s="5">
        <v>0</v>
      </c>
      <c r="H11" s="14">
        <f t="shared" si="2"/>
        <v>0</v>
      </c>
      <c r="I11" s="5">
        <v>8150</v>
      </c>
      <c r="J11" s="14">
        <f t="shared" si="3"/>
        <v>11.932650073206442</v>
      </c>
      <c r="K11" s="6" t="s">
        <v>60</v>
      </c>
      <c r="L11" s="24" t="s">
        <v>61</v>
      </c>
      <c r="M11" s="7">
        <v>18.83</v>
      </c>
      <c r="N11" s="7">
        <v>0</v>
      </c>
      <c r="O11" s="7">
        <v>0</v>
      </c>
    </row>
    <row r="12" spans="1:15" ht="105.75" customHeight="1">
      <c r="A12" s="16">
        <v>6</v>
      </c>
      <c r="B12" s="22" t="s">
        <v>109</v>
      </c>
      <c r="C12" s="3" t="s">
        <v>112</v>
      </c>
      <c r="D12" s="8">
        <f t="shared" si="0"/>
        <v>3800</v>
      </c>
      <c r="E12" s="5">
        <v>820</v>
      </c>
      <c r="F12" s="14">
        <f t="shared" si="1"/>
        <v>21.578947368421055</v>
      </c>
      <c r="G12" s="5">
        <v>480</v>
      </c>
      <c r="H12" s="14">
        <f t="shared" si="2"/>
        <v>12.631578947368421</v>
      </c>
      <c r="I12" s="5">
        <v>2500</v>
      </c>
      <c r="J12" s="14">
        <f t="shared" si="3"/>
        <v>65.78947368421053</v>
      </c>
      <c r="K12" s="6" t="s">
        <v>99</v>
      </c>
      <c r="L12" s="6" t="s">
        <v>61</v>
      </c>
      <c r="M12" s="7">
        <v>32.83</v>
      </c>
      <c r="N12" s="7">
        <v>2000</v>
      </c>
      <c r="O12" s="7">
        <v>2000</v>
      </c>
    </row>
    <row r="13" spans="1:15" ht="123.75">
      <c r="A13" s="16">
        <v>7</v>
      </c>
      <c r="B13" s="22" t="s">
        <v>110</v>
      </c>
      <c r="C13" s="3" t="s">
        <v>111</v>
      </c>
      <c r="D13" s="8">
        <f t="shared" si="0"/>
        <v>26090</v>
      </c>
      <c r="E13" s="5">
        <v>5760</v>
      </c>
      <c r="F13" s="14">
        <f t="shared" si="1"/>
        <v>22.077424300498276</v>
      </c>
      <c r="G13" s="5">
        <v>2700</v>
      </c>
      <c r="H13" s="14">
        <f t="shared" si="2"/>
        <v>10.348792640858566</v>
      </c>
      <c r="I13" s="5">
        <v>17630</v>
      </c>
      <c r="J13" s="14">
        <f t="shared" si="3"/>
        <v>67.57378305864316</v>
      </c>
      <c r="K13" s="6" t="s">
        <v>60</v>
      </c>
      <c r="L13" s="6" t="s">
        <v>61</v>
      </c>
      <c r="M13" s="7">
        <v>28.5</v>
      </c>
      <c r="N13" s="7">
        <v>6000</v>
      </c>
      <c r="O13" s="7">
        <v>6000</v>
      </c>
    </row>
    <row r="14" spans="1:15" ht="90">
      <c r="A14" s="16">
        <v>8</v>
      </c>
      <c r="B14" s="22" t="s">
        <v>113</v>
      </c>
      <c r="C14" s="3" t="s">
        <v>114</v>
      </c>
      <c r="D14" s="8">
        <f t="shared" si="0"/>
        <v>85500</v>
      </c>
      <c r="E14" s="5">
        <v>11000</v>
      </c>
      <c r="F14" s="14">
        <f t="shared" si="1"/>
        <v>12.865497076023392</v>
      </c>
      <c r="G14" s="5">
        <v>0</v>
      </c>
      <c r="H14" s="14">
        <f t="shared" si="2"/>
        <v>0</v>
      </c>
      <c r="I14" s="5">
        <v>74500</v>
      </c>
      <c r="J14" s="14">
        <f t="shared" si="3"/>
        <v>87.13450292397661</v>
      </c>
      <c r="K14" s="6" t="s">
        <v>76</v>
      </c>
      <c r="L14" s="6" t="s">
        <v>61</v>
      </c>
      <c r="M14" s="7">
        <v>23.67</v>
      </c>
      <c r="N14" s="31">
        <v>16000</v>
      </c>
      <c r="O14" s="7">
        <v>16000</v>
      </c>
    </row>
    <row r="15" spans="1:15" ht="90">
      <c r="A15" s="16">
        <v>9</v>
      </c>
      <c r="B15" s="22" t="s">
        <v>120</v>
      </c>
      <c r="C15" s="3" t="s">
        <v>121</v>
      </c>
      <c r="D15" s="8">
        <f t="shared" si="0"/>
        <v>70500</v>
      </c>
      <c r="E15" s="5">
        <v>0</v>
      </c>
      <c r="F15" s="14">
        <f t="shared" si="1"/>
        <v>0</v>
      </c>
      <c r="G15" s="5">
        <v>11000</v>
      </c>
      <c r="H15" s="14">
        <f t="shared" si="2"/>
        <v>15.602836879432624</v>
      </c>
      <c r="I15" s="5">
        <v>59500</v>
      </c>
      <c r="J15" s="14">
        <f t="shared" si="3"/>
        <v>84.39716312056737</v>
      </c>
      <c r="K15" s="6" t="s">
        <v>76</v>
      </c>
      <c r="L15" s="6" t="s">
        <v>61</v>
      </c>
      <c r="M15" s="7">
        <v>18.83</v>
      </c>
      <c r="N15" s="7">
        <v>0</v>
      </c>
      <c r="O15" s="7">
        <v>0</v>
      </c>
    </row>
    <row r="16" spans="1:15" ht="123.75">
      <c r="A16" s="16">
        <v>10</v>
      </c>
      <c r="B16" s="22" t="s">
        <v>141</v>
      </c>
      <c r="C16" s="3" t="s">
        <v>142</v>
      </c>
      <c r="D16" s="8">
        <f t="shared" si="0"/>
        <v>63900</v>
      </c>
      <c r="E16" s="5">
        <v>53900</v>
      </c>
      <c r="F16" s="14">
        <f t="shared" si="1"/>
        <v>84.35054773082942</v>
      </c>
      <c r="G16" s="5">
        <v>0</v>
      </c>
      <c r="H16" s="14">
        <f t="shared" si="2"/>
        <v>0</v>
      </c>
      <c r="I16" s="5">
        <v>10000</v>
      </c>
      <c r="J16" s="14">
        <f t="shared" si="3"/>
        <v>15.64945226917058</v>
      </c>
      <c r="K16" s="6" t="s">
        <v>76</v>
      </c>
      <c r="L16" s="6" t="s">
        <v>166</v>
      </c>
      <c r="M16" s="7">
        <v>17.33</v>
      </c>
      <c r="N16" s="7">
        <v>0</v>
      </c>
      <c r="O16" s="7">
        <v>0</v>
      </c>
    </row>
    <row r="17" spans="1:15" ht="157.5">
      <c r="A17" s="16">
        <v>11</v>
      </c>
      <c r="B17" s="4" t="s">
        <v>182</v>
      </c>
      <c r="C17" s="4" t="s">
        <v>183</v>
      </c>
      <c r="D17" s="8">
        <f t="shared" si="0"/>
        <v>5399.74</v>
      </c>
      <c r="E17" s="5">
        <v>0</v>
      </c>
      <c r="F17" s="14">
        <f t="shared" si="1"/>
        <v>0</v>
      </c>
      <c r="G17" s="5">
        <v>3400</v>
      </c>
      <c r="H17" s="14">
        <f t="shared" si="2"/>
        <v>62.9659946590021</v>
      </c>
      <c r="I17" s="5">
        <v>1999.74</v>
      </c>
      <c r="J17" s="14">
        <f t="shared" si="3"/>
        <v>37.0340053409979</v>
      </c>
      <c r="K17" s="6" t="s">
        <v>186</v>
      </c>
      <c r="L17" s="6" t="s">
        <v>107</v>
      </c>
      <c r="M17" s="7">
        <v>24.17</v>
      </c>
      <c r="N17" s="7">
        <v>1000</v>
      </c>
      <c r="O17" s="7">
        <v>1000</v>
      </c>
    </row>
    <row r="18" spans="1:15" ht="123.75">
      <c r="A18" s="16">
        <v>12</v>
      </c>
      <c r="B18" s="3" t="s">
        <v>176</v>
      </c>
      <c r="C18" s="3" t="s">
        <v>164</v>
      </c>
      <c r="D18" s="8">
        <f t="shared" si="0"/>
        <v>38075</v>
      </c>
      <c r="E18" s="5">
        <v>3807.5</v>
      </c>
      <c r="F18" s="14">
        <f t="shared" si="1"/>
        <v>10</v>
      </c>
      <c r="G18" s="5">
        <v>0</v>
      </c>
      <c r="H18" s="14">
        <f t="shared" si="2"/>
        <v>0</v>
      </c>
      <c r="I18" s="5">
        <v>34267.5</v>
      </c>
      <c r="J18" s="14">
        <f t="shared" si="3"/>
        <v>90</v>
      </c>
      <c r="K18" s="6" t="s">
        <v>76</v>
      </c>
      <c r="L18" s="6" t="s">
        <v>107</v>
      </c>
      <c r="M18" s="7">
        <v>15.67</v>
      </c>
      <c r="N18" s="7">
        <v>0</v>
      </c>
      <c r="O18" s="7">
        <v>0</v>
      </c>
    </row>
    <row r="19" spans="1:15" ht="123.75">
      <c r="A19" s="16">
        <v>13</v>
      </c>
      <c r="B19" s="3" t="s">
        <v>177</v>
      </c>
      <c r="C19" s="3" t="s">
        <v>165</v>
      </c>
      <c r="D19" s="8">
        <f t="shared" si="0"/>
        <v>42760</v>
      </c>
      <c r="E19" s="5">
        <v>21160</v>
      </c>
      <c r="F19" s="14">
        <f t="shared" si="1"/>
        <v>49.485500467726844</v>
      </c>
      <c r="G19" s="5">
        <v>12600</v>
      </c>
      <c r="H19" s="14">
        <f t="shared" si="2"/>
        <v>29.466791393826004</v>
      </c>
      <c r="I19" s="5">
        <v>9000</v>
      </c>
      <c r="J19" s="14">
        <f t="shared" si="3"/>
        <v>21.047708138447145</v>
      </c>
      <c r="K19" s="6" t="s">
        <v>76</v>
      </c>
      <c r="L19" s="6" t="s">
        <v>61</v>
      </c>
      <c r="M19" s="7">
        <v>17.83</v>
      </c>
      <c r="N19" s="7">
        <v>0</v>
      </c>
      <c r="O19" s="7">
        <v>0</v>
      </c>
    </row>
    <row r="20" spans="1:15" ht="123.75">
      <c r="A20" s="16">
        <v>14</v>
      </c>
      <c r="B20" s="3" t="s">
        <v>178</v>
      </c>
      <c r="C20" s="3" t="s">
        <v>167</v>
      </c>
      <c r="D20" s="8">
        <f t="shared" si="0"/>
        <v>4500</v>
      </c>
      <c r="E20" s="5">
        <v>1250</v>
      </c>
      <c r="F20" s="14">
        <f t="shared" si="1"/>
        <v>27.77777777777778</v>
      </c>
      <c r="G20" s="5">
        <v>0</v>
      </c>
      <c r="H20" s="14">
        <f t="shared" si="2"/>
        <v>0</v>
      </c>
      <c r="I20" s="5">
        <v>3250</v>
      </c>
      <c r="J20" s="14">
        <f t="shared" si="3"/>
        <v>72.22222222222221</v>
      </c>
      <c r="K20" s="6" t="s">
        <v>76</v>
      </c>
      <c r="L20" s="6" t="s">
        <v>61</v>
      </c>
      <c r="M20" s="7">
        <v>26</v>
      </c>
      <c r="N20" s="7">
        <v>2000</v>
      </c>
      <c r="O20" s="7">
        <v>2000</v>
      </c>
    </row>
    <row r="21" spans="1:15" ht="123.75">
      <c r="A21" s="16">
        <v>15</v>
      </c>
      <c r="B21" s="3" t="s">
        <v>179</v>
      </c>
      <c r="C21" s="4" t="s">
        <v>168</v>
      </c>
      <c r="D21" s="8">
        <f t="shared" si="0"/>
        <v>15160</v>
      </c>
      <c r="E21" s="5">
        <v>0</v>
      </c>
      <c r="F21" s="14">
        <f t="shared" si="1"/>
        <v>0</v>
      </c>
      <c r="G21" s="5">
        <v>4400</v>
      </c>
      <c r="H21" s="14">
        <f t="shared" si="2"/>
        <v>29.023746701846964</v>
      </c>
      <c r="I21" s="5">
        <v>10760</v>
      </c>
      <c r="J21" s="14">
        <f t="shared" si="3"/>
        <v>70.97625329815304</v>
      </c>
      <c r="K21" s="6" t="s">
        <v>60</v>
      </c>
      <c r="L21" s="6" t="s">
        <v>169</v>
      </c>
      <c r="M21" s="7">
        <v>20.5</v>
      </c>
      <c r="N21" s="7">
        <v>2000</v>
      </c>
      <c r="O21" s="7">
        <v>2000</v>
      </c>
    </row>
    <row r="22" spans="1:15" ht="101.25">
      <c r="A22" s="16">
        <v>16</v>
      </c>
      <c r="B22" s="3" t="s">
        <v>184</v>
      </c>
      <c r="C22" s="4" t="s">
        <v>185</v>
      </c>
      <c r="D22" s="8">
        <f t="shared" si="0"/>
        <v>6000</v>
      </c>
      <c r="E22" s="5">
        <v>600</v>
      </c>
      <c r="F22" s="14">
        <f t="shared" si="1"/>
        <v>10</v>
      </c>
      <c r="G22" s="5">
        <v>2400</v>
      </c>
      <c r="H22" s="14">
        <f t="shared" si="2"/>
        <v>40</v>
      </c>
      <c r="I22" s="5">
        <v>3000</v>
      </c>
      <c r="J22" s="14">
        <f t="shared" si="3"/>
        <v>50</v>
      </c>
      <c r="K22" s="6" t="s">
        <v>60</v>
      </c>
      <c r="L22" s="6" t="s">
        <v>174</v>
      </c>
      <c r="M22" s="7">
        <v>33</v>
      </c>
      <c r="N22" s="7">
        <v>2500</v>
      </c>
      <c r="O22" s="7">
        <v>2500</v>
      </c>
    </row>
    <row r="23" spans="1:15" ht="101.25">
      <c r="A23" s="16">
        <v>17</v>
      </c>
      <c r="B23" s="3" t="s">
        <v>203</v>
      </c>
      <c r="C23" s="4" t="s">
        <v>190</v>
      </c>
      <c r="D23" s="8">
        <f t="shared" si="0"/>
        <v>5650</v>
      </c>
      <c r="E23" s="5">
        <v>2750</v>
      </c>
      <c r="F23" s="14">
        <f t="shared" si="1"/>
        <v>48.67256637168141</v>
      </c>
      <c r="G23" s="5">
        <v>1700</v>
      </c>
      <c r="H23" s="14">
        <f t="shared" si="2"/>
        <v>30.08849557522124</v>
      </c>
      <c r="I23" s="5">
        <v>1200</v>
      </c>
      <c r="J23" s="14">
        <f t="shared" si="3"/>
        <v>21.238938053097346</v>
      </c>
      <c r="K23" s="6" t="s">
        <v>76</v>
      </c>
      <c r="L23" s="6" t="s">
        <v>191</v>
      </c>
      <c r="M23" s="7">
        <v>25.33</v>
      </c>
      <c r="N23" s="7">
        <v>1000</v>
      </c>
      <c r="O23" s="7">
        <v>1000</v>
      </c>
    </row>
    <row r="24" spans="1:15" ht="117.75" customHeight="1">
      <c r="A24" s="16">
        <v>18</v>
      </c>
      <c r="B24" s="3" t="s">
        <v>196</v>
      </c>
      <c r="C24" s="4" t="s">
        <v>197</v>
      </c>
      <c r="D24" s="8">
        <f t="shared" si="0"/>
        <v>59840</v>
      </c>
      <c r="E24" s="5">
        <v>39840</v>
      </c>
      <c r="F24" s="14">
        <f t="shared" si="1"/>
        <v>66.57754010695187</v>
      </c>
      <c r="G24" s="5">
        <v>0</v>
      </c>
      <c r="H24" s="14">
        <f t="shared" si="2"/>
        <v>0</v>
      </c>
      <c r="I24" s="5">
        <v>20000</v>
      </c>
      <c r="J24" s="14">
        <f t="shared" si="3"/>
        <v>33.42245989304813</v>
      </c>
      <c r="K24" s="6" t="s">
        <v>60</v>
      </c>
      <c r="L24" s="6" t="s">
        <v>61</v>
      </c>
      <c r="M24" s="7">
        <v>32.67</v>
      </c>
      <c r="N24" s="7">
        <v>8000</v>
      </c>
      <c r="O24" s="7">
        <v>8000</v>
      </c>
    </row>
    <row r="25" spans="1:15" ht="157.5">
      <c r="A25" s="16">
        <v>19</v>
      </c>
      <c r="B25" s="3" t="s">
        <v>205</v>
      </c>
      <c r="C25" s="4" t="s">
        <v>206</v>
      </c>
      <c r="D25" s="8">
        <f t="shared" si="0"/>
        <v>20050</v>
      </c>
      <c r="E25" s="5">
        <v>9150</v>
      </c>
      <c r="F25" s="14">
        <f t="shared" si="1"/>
        <v>45.6359102244389</v>
      </c>
      <c r="G25" s="5">
        <v>2500</v>
      </c>
      <c r="H25" s="14">
        <f t="shared" si="2"/>
        <v>12.468827930174564</v>
      </c>
      <c r="I25" s="5">
        <v>8400</v>
      </c>
      <c r="J25" s="14">
        <f t="shared" si="3"/>
        <v>41.895261845386536</v>
      </c>
      <c r="K25" s="6" t="s">
        <v>76</v>
      </c>
      <c r="L25" s="6" t="s">
        <v>207</v>
      </c>
      <c r="M25" s="7">
        <v>16.5</v>
      </c>
      <c r="N25" s="7">
        <v>0</v>
      </c>
      <c r="O25" s="7">
        <v>0</v>
      </c>
    </row>
    <row r="26" spans="1:15" ht="157.5">
      <c r="A26" s="16">
        <v>20</v>
      </c>
      <c r="B26" s="3" t="s">
        <v>208</v>
      </c>
      <c r="C26" s="4" t="s">
        <v>209</v>
      </c>
      <c r="D26" s="8">
        <f t="shared" si="0"/>
        <v>26300</v>
      </c>
      <c r="E26" s="5">
        <v>4000</v>
      </c>
      <c r="F26" s="14">
        <f t="shared" si="1"/>
        <v>15.209125475285171</v>
      </c>
      <c r="G26" s="5">
        <v>10300</v>
      </c>
      <c r="H26" s="14">
        <f t="shared" si="2"/>
        <v>39.163498098859314</v>
      </c>
      <c r="I26" s="5">
        <v>12000</v>
      </c>
      <c r="J26" s="14">
        <f t="shared" si="3"/>
        <v>45.627376425855516</v>
      </c>
      <c r="K26" s="6" t="s">
        <v>173</v>
      </c>
      <c r="L26" s="6" t="s">
        <v>61</v>
      </c>
      <c r="M26" s="7">
        <v>28.17</v>
      </c>
      <c r="N26" s="7">
        <v>7000</v>
      </c>
      <c r="O26" s="7">
        <v>7000</v>
      </c>
    </row>
    <row r="27" spans="1:15" ht="101.25">
      <c r="A27" s="16">
        <v>21</v>
      </c>
      <c r="B27" s="3" t="s">
        <v>210</v>
      </c>
      <c r="C27" s="4" t="s">
        <v>211</v>
      </c>
      <c r="D27" s="8">
        <f t="shared" si="0"/>
        <v>30300</v>
      </c>
      <c r="E27" s="5">
        <v>6950</v>
      </c>
      <c r="F27" s="14">
        <f t="shared" si="1"/>
        <v>22.937293729372936</v>
      </c>
      <c r="G27" s="5">
        <v>5100</v>
      </c>
      <c r="H27" s="14">
        <f t="shared" si="2"/>
        <v>16.831683168316832</v>
      </c>
      <c r="I27" s="5">
        <v>18250</v>
      </c>
      <c r="J27" s="14">
        <f t="shared" si="3"/>
        <v>60.23102310231023</v>
      </c>
      <c r="K27" s="6" t="s">
        <v>60</v>
      </c>
      <c r="L27" s="6" t="s">
        <v>61</v>
      </c>
      <c r="M27" s="7">
        <v>22.5</v>
      </c>
      <c r="N27" s="7">
        <v>5000</v>
      </c>
      <c r="O27" s="7">
        <v>5000</v>
      </c>
    </row>
    <row r="28" spans="1:15" ht="95.25" customHeight="1">
      <c r="A28" s="16">
        <v>22</v>
      </c>
      <c r="B28" s="3" t="s">
        <v>219</v>
      </c>
      <c r="C28" s="4" t="s">
        <v>220</v>
      </c>
      <c r="D28" s="8">
        <f t="shared" si="0"/>
        <v>32600</v>
      </c>
      <c r="E28" s="5">
        <v>0</v>
      </c>
      <c r="F28" s="14">
        <f t="shared" si="1"/>
        <v>0</v>
      </c>
      <c r="G28" s="5">
        <v>6300</v>
      </c>
      <c r="H28" s="14">
        <f t="shared" si="2"/>
        <v>19.32515337423313</v>
      </c>
      <c r="I28" s="5">
        <v>26300</v>
      </c>
      <c r="J28" s="14">
        <f t="shared" si="3"/>
        <v>80.67484662576688</v>
      </c>
      <c r="K28" s="6" t="s">
        <v>76</v>
      </c>
      <c r="L28" s="6" t="s">
        <v>61</v>
      </c>
      <c r="M28" s="7">
        <v>24.67</v>
      </c>
      <c r="N28" s="7">
        <v>12000</v>
      </c>
      <c r="O28" s="7">
        <v>12000</v>
      </c>
    </row>
    <row r="29" spans="1:15" ht="146.25">
      <c r="A29" s="16">
        <v>23</v>
      </c>
      <c r="B29" s="3" t="s">
        <v>221</v>
      </c>
      <c r="C29" s="4" t="s">
        <v>222</v>
      </c>
      <c r="D29" s="8">
        <f t="shared" si="0"/>
        <v>52720</v>
      </c>
      <c r="E29" s="5">
        <v>13500</v>
      </c>
      <c r="F29" s="14">
        <f t="shared" si="1"/>
        <v>25.606980273141122</v>
      </c>
      <c r="G29" s="5">
        <v>11720</v>
      </c>
      <c r="H29" s="14">
        <f t="shared" si="2"/>
        <v>22.23065250379363</v>
      </c>
      <c r="I29" s="5">
        <v>27500</v>
      </c>
      <c r="J29" s="14">
        <f t="shared" si="3"/>
        <v>52.16236722306525</v>
      </c>
      <c r="K29" s="6" t="s">
        <v>76</v>
      </c>
      <c r="L29" s="6" t="s">
        <v>223</v>
      </c>
      <c r="M29" s="7">
        <v>10.33</v>
      </c>
      <c r="N29" s="7">
        <v>0</v>
      </c>
      <c r="O29" s="7">
        <v>0</v>
      </c>
    </row>
    <row r="30" spans="1:15" ht="135">
      <c r="A30" s="16">
        <v>24</v>
      </c>
      <c r="B30" s="3" t="s">
        <v>224</v>
      </c>
      <c r="C30" s="4" t="s">
        <v>225</v>
      </c>
      <c r="D30" s="8">
        <f t="shared" si="0"/>
        <v>14300</v>
      </c>
      <c r="E30" s="5">
        <v>1100</v>
      </c>
      <c r="F30" s="14">
        <f t="shared" si="1"/>
        <v>7.6923076923076925</v>
      </c>
      <c r="G30" s="5">
        <v>7400</v>
      </c>
      <c r="H30" s="14">
        <f t="shared" si="2"/>
        <v>51.74825174825175</v>
      </c>
      <c r="I30" s="5">
        <v>5800</v>
      </c>
      <c r="J30" s="14">
        <f t="shared" si="3"/>
        <v>40.55944055944056</v>
      </c>
      <c r="K30" s="6" t="s">
        <v>76</v>
      </c>
      <c r="L30" s="6" t="s">
        <v>226</v>
      </c>
      <c r="M30" s="7">
        <v>17.17</v>
      </c>
      <c r="N30" s="7">
        <v>0</v>
      </c>
      <c r="O30" s="7">
        <v>0</v>
      </c>
    </row>
    <row r="31" spans="1:15" ht="123.75">
      <c r="A31" s="16">
        <v>25</v>
      </c>
      <c r="B31" s="3" t="s">
        <v>227</v>
      </c>
      <c r="C31" s="4" t="s">
        <v>235</v>
      </c>
      <c r="D31" s="8">
        <f t="shared" si="0"/>
        <v>6960</v>
      </c>
      <c r="E31" s="5">
        <v>0</v>
      </c>
      <c r="F31" s="14">
        <f t="shared" si="1"/>
        <v>0</v>
      </c>
      <c r="G31" s="5">
        <v>2500</v>
      </c>
      <c r="H31" s="14">
        <f t="shared" si="2"/>
        <v>35.91954022988506</v>
      </c>
      <c r="I31" s="5">
        <v>4460</v>
      </c>
      <c r="J31" s="14">
        <f t="shared" si="3"/>
        <v>64.08045977011494</v>
      </c>
      <c r="K31" s="6" t="s">
        <v>60</v>
      </c>
      <c r="L31" s="6" t="s">
        <v>61</v>
      </c>
      <c r="M31" s="7">
        <v>21.5</v>
      </c>
      <c r="N31" s="7">
        <v>2000</v>
      </c>
      <c r="O31" s="7">
        <v>2000</v>
      </c>
    </row>
    <row r="32" spans="1:15" ht="112.5">
      <c r="A32" s="16">
        <v>26</v>
      </c>
      <c r="B32" s="3" t="s">
        <v>236</v>
      </c>
      <c r="C32" s="4" t="s">
        <v>237</v>
      </c>
      <c r="D32" s="8">
        <f t="shared" si="0"/>
        <v>33320</v>
      </c>
      <c r="E32" s="5">
        <v>1784</v>
      </c>
      <c r="F32" s="14">
        <f t="shared" si="1"/>
        <v>5.354141656662665</v>
      </c>
      <c r="G32" s="5">
        <v>4880</v>
      </c>
      <c r="H32" s="14">
        <f t="shared" si="2"/>
        <v>14.645858343337334</v>
      </c>
      <c r="I32" s="5">
        <v>26656</v>
      </c>
      <c r="J32" s="14">
        <f t="shared" si="3"/>
        <v>80</v>
      </c>
      <c r="K32" s="6" t="s">
        <v>60</v>
      </c>
      <c r="L32" s="6" t="s">
        <v>61</v>
      </c>
      <c r="M32" s="7">
        <v>15</v>
      </c>
      <c r="N32" s="7">
        <v>0</v>
      </c>
      <c r="O32" s="7">
        <v>0</v>
      </c>
    </row>
    <row r="33" spans="1:15" ht="112.5">
      <c r="A33" s="16">
        <v>27</v>
      </c>
      <c r="B33" s="3" t="s">
        <v>249</v>
      </c>
      <c r="C33" s="4" t="s">
        <v>250</v>
      </c>
      <c r="D33" s="8">
        <f t="shared" si="0"/>
        <v>100700</v>
      </c>
      <c r="E33" s="5">
        <v>0</v>
      </c>
      <c r="F33" s="14">
        <f t="shared" si="1"/>
        <v>0</v>
      </c>
      <c r="G33" s="5">
        <v>10900</v>
      </c>
      <c r="H33" s="14">
        <f t="shared" si="2"/>
        <v>10.824230387288978</v>
      </c>
      <c r="I33" s="5">
        <v>89800</v>
      </c>
      <c r="J33" s="14">
        <f t="shared" si="3"/>
        <v>89.17576961271102</v>
      </c>
      <c r="K33" s="6" t="s">
        <v>76</v>
      </c>
      <c r="L33" s="6" t="s">
        <v>251</v>
      </c>
      <c r="M33" s="7">
        <v>16</v>
      </c>
      <c r="N33" s="7">
        <v>0</v>
      </c>
      <c r="O33" s="7">
        <v>0</v>
      </c>
    </row>
    <row r="34" spans="1:15" ht="123.75">
      <c r="A34" s="16">
        <v>28</v>
      </c>
      <c r="B34" s="3" t="s">
        <v>253</v>
      </c>
      <c r="C34" s="4" t="s">
        <v>254</v>
      </c>
      <c r="D34" s="8">
        <f t="shared" si="0"/>
        <v>16400</v>
      </c>
      <c r="E34" s="5">
        <v>0</v>
      </c>
      <c r="F34" s="14">
        <f t="shared" si="1"/>
        <v>0</v>
      </c>
      <c r="G34" s="5">
        <v>2000</v>
      </c>
      <c r="H34" s="14">
        <f t="shared" si="2"/>
        <v>12.195121951219512</v>
      </c>
      <c r="I34" s="5">
        <v>14400</v>
      </c>
      <c r="J34" s="14">
        <f t="shared" si="3"/>
        <v>87.8048780487805</v>
      </c>
      <c r="K34" s="6" t="s">
        <v>76</v>
      </c>
      <c r="L34" s="6" t="s">
        <v>252</v>
      </c>
      <c r="M34" s="7">
        <v>15.33</v>
      </c>
      <c r="N34" s="7">
        <v>0</v>
      </c>
      <c r="O34" s="7">
        <v>0</v>
      </c>
    </row>
    <row r="35" spans="1:15" ht="135">
      <c r="A35" s="16">
        <v>29</v>
      </c>
      <c r="B35" s="3" t="s">
        <v>257</v>
      </c>
      <c r="C35" s="4" t="s">
        <v>255</v>
      </c>
      <c r="D35" s="8">
        <f t="shared" si="0"/>
        <v>2125</v>
      </c>
      <c r="E35" s="5">
        <v>0</v>
      </c>
      <c r="F35" s="14">
        <f t="shared" si="1"/>
        <v>0</v>
      </c>
      <c r="G35" s="5">
        <v>225</v>
      </c>
      <c r="H35" s="14">
        <f t="shared" si="2"/>
        <v>10.588235294117647</v>
      </c>
      <c r="I35" s="5">
        <v>1900</v>
      </c>
      <c r="J35" s="14">
        <f t="shared" si="3"/>
        <v>89.41176470588236</v>
      </c>
      <c r="K35" s="6" t="s">
        <v>76</v>
      </c>
      <c r="L35" s="6" t="s">
        <v>252</v>
      </c>
      <c r="M35" s="7">
        <v>24.5</v>
      </c>
      <c r="N35" s="7">
        <v>1000</v>
      </c>
      <c r="O35" s="7">
        <v>1000</v>
      </c>
    </row>
    <row r="36" spans="1:15" ht="112.5">
      <c r="A36" s="16">
        <v>30</v>
      </c>
      <c r="B36" s="3" t="s">
        <v>256</v>
      </c>
      <c r="C36" s="4" t="s">
        <v>258</v>
      </c>
      <c r="D36" s="8">
        <f t="shared" si="0"/>
        <v>68019</v>
      </c>
      <c r="E36" s="5">
        <v>2000</v>
      </c>
      <c r="F36" s="14">
        <f t="shared" si="1"/>
        <v>2.940354900836531</v>
      </c>
      <c r="G36" s="5">
        <v>11565</v>
      </c>
      <c r="H36" s="14">
        <f t="shared" si="2"/>
        <v>17.00260221408724</v>
      </c>
      <c r="I36" s="5">
        <v>54454</v>
      </c>
      <c r="J36" s="14">
        <f t="shared" si="3"/>
        <v>80.05704288507623</v>
      </c>
      <c r="K36" s="6" t="s">
        <v>76</v>
      </c>
      <c r="L36" s="6" t="s">
        <v>252</v>
      </c>
      <c r="M36" s="7">
        <v>14.67</v>
      </c>
      <c r="N36" s="7">
        <v>0</v>
      </c>
      <c r="O36" s="7">
        <v>0</v>
      </c>
    </row>
    <row r="37" spans="1:15" ht="146.25">
      <c r="A37" s="16">
        <v>31</v>
      </c>
      <c r="B37" s="3" t="s">
        <v>259</v>
      </c>
      <c r="C37" s="4" t="s">
        <v>260</v>
      </c>
      <c r="D37" s="8">
        <f t="shared" si="0"/>
        <v>125865</v>
      </c>
      <c r="E37" s="5">
        <v>114235</v>
      </c>
      <c r="F37" s="14">
        <f t="shared" si="1"/>
        <v>90.75994120684861</v>
      </c>
      <c r="G37" s="5">
        <v>780</v>
      </c>
      <c r="H37" s="14">
        <f t="shared" si="2"/>
        <v>0.6197115957573591</v>
      </c>
      <c r="I37" s="5">
        <v>10850</v>
      </c>
      <c r="J37" s="14">
        <f t="shared" si="3"/>
        <v>8.620347197394034</v>
      </c>
      <c r="K37" s="6" t="s">
        <v>76</v>
      </c>
      <c r="L37" s="6" t="s">
        <v>261</v>
      </c>
      <c r="M37" s="7">
        <v>29.17</v>
      </c>
      <c r="N37" s="7">
        <v>6000</v>
      </c>
      <c r="O37" s="7">
        <v>6000</v>
      </c>
    </row>
    <row r="38" spans="1:15" ht="90">
      <c r="A38" s="16">
        <v>32</v>
      </c>
      <c r="B38" s="3" t="s">
        <v>263</v>
      </c>
      <c r="C38" s="4" t="s">
        <v>264</v>
      </c>
      <c r="D38" s="8">
        <f t="shared" si="0"/>
        <v>16820</v>
      </c>
      <c r="E38" s="5">
        <v>8700</v>
      </c>
      <c r="F38" s="14">
        <f t="shared" si="1"/>
        <v>51.724137931034484</v>
      </c>
      <c r="G38" s="5">
        <v>2000</v>
      </c>
      <c r="H38" s="14">
        <f t="shared" si="2"/>
        <v>11.890606420927467</v>
      </c>
      <c r="I38" s="5">
        <v>6120</v>
      </c>
      <c r="J38" s="14">
        <f t="shared" si="3"/>
        <v>36.385255648038054</v>
      </c>
      <c r="K38" s="6" t="s">
        <v>60</v>
      </c>
      <c r="L38" s="6" t="s">
        <v>261</v>
      </c>
      <c r="M38" s="7">
        <v>33</v>
      </c>
      <c r="N38" s="7">
        <v>5000</v>
      </c>
      <c r="O38" s="7">
        <v>5000</v>
      </c>
    </row>
    <row r="39" spans="1:15" ht="135.75" customHeight="1">
      <c r="A39" s="16">
        <v>33</v>
      </c>
      <c r="B39" s="3" t="s">
        <v>267</v>
      </c>
      <c r="C39" s="4" t="s">
        <v>268</v>
      </c>
      <c r="D39" s="8">
        <f t="shared" si="0"/>
        <v>55900</v>
      </c>
      <c r="E39" s="5">
        <v>44900</v>
      </c>
      <c r="F39" s="14">
        <f t="shared" si="1"/>
        <v>80.32200357781754</v>
      </c>
      <c r="G39" s="5">
        <v>0</v>
      </c>
      <c r="H39" s="14">
        <f t="shared" si="2"/>
        <v>0</v>
      </c>
      <c r="I39" s="5">
        <v>11000</v>
      </c>
      <c r="J39" s="14">
        <f t="shared" si="3"/>
        <v>19.67799642218247</v>
      </c>
      <c r="K39" s="6" t="s">
        <v>269</v>
      </c>
      <c r="L39" s="6" t="s">
        <v>215</v>
      </c>
      <c r="M39" s="7">
        <v>37.83</v>
      </c>
      <c r="N39" s="7">
        <v>10000</v>
      </c>
      <c r="O39" s="7">
        <v>10000</v>
      </c>
    </row>
    <row r="40" spans="1:15" ht="123.75">
      <c r="A40" s="16">
        <v>34</v>
      </c>
      <c r="B40" s="3" t="s">
        <v>270</v>
      </c>
      <c r="C40" s="4" t="s">
        <v>8</v>
      </c>
      <c r="D40" s="8">
        <f t="shared" si="0"/>
        <v>22100</v>
      </c>
      <c r="E40" s="5">
        <v>0</v>
      </c>
      <c r="F40" s="14">
        <f t="shared" si="1"/>
        <v>0</v>
      </c>
      <c r="G40" s="5">
        <v>10900</v>
      </c>
      <c r="H40" s="14">
        <f t="shared" si="2"/>
        <v>49.321266968325794</v>
      </c>
      <c r="I40" s="5">
        <v>11200</v>
      </c>
      <c r="J40" s="14">
        <f t="shared" si="3"/>
        <v>50.678733031674206</v>
      </c>
      <c r="K40" s="6" t="s">
        <v>76</v>
      </c>
      <c r="L40" s="6" t="s">
        <v>215</v>
      </c>
      <c r="M40" s="7">
        <v>19</v>
      </c>
      <c r="N40" s="7">
        <v>0</v>
      </c>
      <c r="O40" s="7">
        <v>0</v>
      </c>
    </row>
    <row r="41" spans="1:15" ht="101.25">
      <c r="A41" s="16">
        <v>35</v>
      </c>
      <c r="B41" s="3" t="s">
        <v>9</v>
      </c>
      <c r="C41" s="4" t="s">
        <v>10</v>
      </c>
      <c r="D41" s="8">
        <v>14164</v>
      </c>
      <c r="E41" s="5">
        <v>0</v>
      </c>
      <c r="F41" s="14">
        <f t="shared" si="1"/>
        <v>0</v>
      </c>
      <c r="G41" s="5">
        <v>2784</v>
      </c>
      <c r="H41" s="14">
        <f t="shared" si="2"/>
        <v>19.655464558034453</v>
      </c>
      <c r="I41" s="5">
        <v>11380</v>
      </c>
      <c r="J41" s="14">
        <f t="shared" si="3"/>
        <v>80.34453544196555</v>
      </c>
      <c r="K41" s="6" t="s">
        <v>76</v>
      </c>
      <c r="L41" s="6" t="s">
        <v>252</v>
      </c>
      <c r="M41" s="7">
        <v>10.33</v>
      </c>
      <c r="N41" s="7">
        <v>0</v>
      </c>
      <c r="O41" s="7">
        <v>0</v>
      </c>
    </row>
    <row r="42" spans="1:15" ht="135">
      <c r="A42" s="16">
        <v>36</v>
      </c>
      <c r="B42" s="3" t="s">
        <v>11</v>
      </c>
      <c r="C42" s="4" t="s">
        <v>12</v>
      </c>
      <c r="D42" s="8">
        <v>14164</v>
      </c>
      <c r="E42" s="5">
        <v>0</v>
      </c>
      <c r="F42" s="14">
        <f t="shared" si="1"/>
        <v>0</v>
      </c>
      <c r="G42" s="5">
        <v>1680</v>
      </c>
      <c r="H42" s="14">
        <f t="shared" si="2"/>
        <v>11.861056198813895</v>
      </c>
      <c r="I42" s="5">
        <v>6520</v>
      </c>
      <c r="J42" s="14">
        <f t="shared" si="3"/>
        <v>46.032194295396785</v>
      </c>
      <c r="K42" s="6" t="s">
        <v>76</v>
      </c>
      <c r="L42" s="6" t="s">
        <v>174</v>
      </c>
      <c r="M42" s="7">
        <v>18.5</v>
      </c>
      <c r="N42" s="7">
        <v>0</v>
      </c>
      <c r="O42" s="7">
        <v>0</v>
      </c>
    </row>
    <row r="43" spans="1:15" ht="82.5" customHeight="1">
      <c r="A43" s="16">
        <v>37</v>
      </c>
      <c r="B43" s="3" t="s">
        <v>13</v>
      </c>
      <c r="C43" s="4" t="s">
        <v>14</v>
      </c>
      <c r="D43" s="8">
        <v>41050</v>
      </c>
      <c r="E43" s="5">
        <v>10000</v>
      </c>
      <c r="F43" s="14">
        <f t="shared" si="1"/>
        <v>24.3605359317905</v>
      </c>
      <c r="G43" s="5">
        <v>0</v>
      </c>
      <c r="H43" s="14">
        <f t="shared" si="2"/>
        <v>0</v>
      </c>
      <c r="I43" s="5">
        <v>31050</v>
      </c>
      <c r="J43" s="14">
        <f t="shared" si="3"/>
        <v>75.6394640682095</v>
      </c>
      <c r="K43" s="6" t="s">
        <v>60</v>
      </c>
      <c r="L43" s="6" t="s">
        <v>261</v>
      </c>
      <c r="M43" s="7">
        <v>20.5</v>
      </c>
      <c r="N43" s="7">
        <v>5000</v>
      </c>
      <c r="O43" s="7">
        <v>5000</v>
      </c>
    </row>
    <row r="44" spans="1:15" ht="117" customHeight="1">
      <c r="A44" s="16">
        <v>38</v>
      </c>
      <c r="B44" s="3" t="s">
        <v>15</v>
      </c>
      <c r="C44" s="4" t="s">
        <v>16</v>
      </c>
      <c r="D44" s="8">
        <v>14880</v>
      </c>
      <c r="E44" s="5">
        <v>0</v>
      </c>
      <c r="F44" s="14">
        <f t="shared" si="1"/>
        <v>0</v>
      </c>
      <c r="G44" s="5">
        <v>3500</v>
      </c>
      <c r="H44" s="14">
        <f t="shared" si="2"/>
        <v>23.521505376344088</v>
      </c>
      <c r="I44" s="5">
        <v>11380</v>
      </c>
      <c r="J44" s="14">
        <f t="shared" si="3"/>
        <v>76.47849462365592</v>
      </c>
      <c r="K44" s="6" t="s">
        <v>76</v>
      </c>
      <c r="L44" s="6" t="s">
        <v>17</v>
      </c>
      <c r="M44" s="7">
        <v>17.83</v>
      </c>
      <c r="N44" s="7">
        <v>0</v>
      </c>
      <c r="O44" s="7">
        <v>0</v>
      </c>
    </row>
    <row r="45" spans="1:15" ht="115.5" customHeight="1">
      <c r="A45" s="16">
        <v>39</v>
      </c>
      <c r="B45" s="3" t="s">
        <v>18</v>
      </c>
      <c r="C45" s="4" t="s">
        <v>19</v>
      </c>
      <c r="D45" s="8">
        <v>42590</v>
      </c>
      <c r="E45" s="5">
        <v>3370</v>
      </c>
      <c r="F45" s="14">
        <f t="shared" si="1"/>
        <v>7.912655552946701</v>
      </c>
      <c r="G45" s="5">
        <v>31620</v>
      </c>
      <c r="H45" s="14">
        <f t="shared" si="2"/>
        <v>74.24277999530406</v>
      </c>
      <c r="I45" s="5">
        <v>7600</v>
      </c>
      <c r="J45" s="14">
        <f t="shared" si="3"/>
        <v>17.844564451749235</v>
      </c>
      <c r="K45" s="6" t="s">
        <v>60</v>
      </c>
      <c r="L45" s="6" t="s">
        <v>174</v>
      </c>
      <c r="M45" s="7">
        <v>34.5</v>
      </c>
      <c r="N45" s="7">
        <v>6000</v>
      </c>
      <c r="O45" s="7">
        <v>6000</v>
      </c>
    </row>
    <row r="46" spans="1:15" ht="93.75" customHeight="1">
      <c r="A46" s="16">
        <v>40</v>
      </c>
      <c r="B46" s="3" t="s">
        <v>20</v>
      </c>
      <c r="C46" s="4" t="s">
        <v>21</v>
      </c>
      <c r="D46" s="8">
        <v>6168</v>
      </c>
      <c r="E46" s="5">
        <v>0</v>
      </c>
      <c r="F46" s="14">
        <f t="shared" si="1"/>
        <v>0</v>
      </c>
      <c r="G46" s="5">
        <v>3168</v>
      </c>
      <c r="H46" s="14">
        <f t="shared" si="2"/>
        <v>51.36186770428015</v>
      </c>
      <c r="I46" s="5">
        <v>3000</v>
      </c>
      <c r="J46" s="14">
        <f t="shared" si="3"/>
        <v>48.63813229571984</v>
      </c>
      <c r="K46" s="6" t="s">
        <v>76</v>
      </c>
      <c r="L46" s="6" t="s">
        <v>124</v>
      </c>
      <c r="M46" s="7">
        <v>22.83</v>
      </c>
      <c r="N46" s="7">
        <v>2000</v>
      </c>
      <c r="O46" s="7">
        <v>2000</v>
      </c>
    </row>
    <row r="47" spans="1:15" ht="98.25" customHeight="1">
      <c r="A47" s="16">
        <v>41</v>
      </c>
      <c r="B47" s="3" t="s">
        <v>22</v>
      </c>
      <c r="C47" s="4" t="s">
        <v>23</v>
      </c>
      <c r="D47" s="8">
        <v>17700</v>
      </c>
      <c r="E47" s="5">
        <v>0</v>
      </c>
      <c r="F47" s="14">
        <f t="shared" si="1"/>
        <v>0</v>
      </c>
      <c r="G47" s="5">
        <v>2650</v>
      </c>
      <c r="H47" s="14">
        <f t="shared" si="2"/>
        <v>14.971751412429379</v>
      </c>
      <c r="I47" s="5">
        <v>15050</v>
      </c>
      <c r="J47" s="14">
        <f t="shared" si="3"/>
        <v>85.02824858757062</v>
      </c>
      <c r="K47" s="6" t="s">
        <v>76</v>
      </c>
      <c r="L47" s="6" t="s">
        <v>215</v>
      </c>
      <c r="M47" s="7">
        <v>11.17</v>
      </c>
      <c r="N47" s="7">
        <v>0</v>
      </c>
      <c r="O47" s="7">
        <v>0</v>
      </c>
    </row>
    <row r="48" spans="1:15" ht="90">
      <c r="A48" s="16">
        <v>42</v>
      </c>
      <c r="B48" s="3" t="s">
        <v>24</v>
      </c>
      <c r="C48" s="4" t="s">
        <v>25</v>
      </c>
      <c r="D48" s="8">
        <v>13828</v>
      </c>
      <c r="E48" s="5">
        <v>0</v>
      </c>
      <c r="F48" s="14">
        <f t="shared" si="1"/>
        <v>0</v>
      </c>
      <c r="G48" s="5">
        <v>2820</v>
      </c>
      <c r="H48" s="14">
        <f t="shared" si="2"/>
        <v>20.393404686144056</v>
      </c>
      <c r="I48" s="5">
        <v>11008</v>
      </c>
      <c r="J48" s="14">
        <f t="shared" si="3"/>
        <v>79.60659531385595</v>
      </c>
      <c r="K48" s="6" t="s">
        <v>173</v>
      </c>
      <c r="L48" s="6" t="s">
        <v>215</v>
      </c>
      <c r="M48" s="7">
        <v>15</v>
      </c>
      <c r="N48" s="7">
        <v>0</v>
      </c>
      <c r="O48" s="7">
        <v>0</v>
      </c>
    </row>
    <row r="49" spans="1:15" ht="108" customHeight="1">
      <c r="A49" s="16">
        <v>43</v>
      </c>
      <c r="B49" s="3" t="s">
        <v>26</v>
      </c>
      <c r="C49" s="4" t="s">
        <v>27</v>
      </c>
      <c r="D49" s="8">
        <v>44720</v>
      </c>
      <c r="E49" s="5">
        <v>0</v>
      </c>
      <c r="F49" s="14">
        <f t="shared" si="1"/>
        <v>0</v>
      </c>
      <c r="G49" s="5">
        <v>4500</v>
      </c>
      <c r="H49" s="14">
        <f t="shared" si="2"/>
        <v>10.062611806797854</v>
      </c>
      <c r="I49" s="5">
        <v>40220</v>
      </c>
      <c r="J49" s="14">
        <f t="shared" si="3"/>
        <v>89.93738819320215</v>
      </c>
      <c r="K49" s="6" t="s">
        <v>76</v>
      </c>
      <c r="L49" s="6" t="s">
        <v>215</v>
      </c>
      <c r="M49" s="7">
        <v>16.5</v>
      </c>
      <c r="N49" s="7">
        <v>0</v>
      </c>
      <c r="O49" s="7">
        <v>0</v>
      </c>
    </row>
    <row r="50" spans="1:15" ht="93" customHeight="1">
      <c r="A50" s="16">
        <v>44</v>
      </c>
      <c r="B50" s="3" t="s">
        <v>28</v>
      </c>
      <c r="C50" s="4" t="s">
        <v>29</v>
      </c>
      <c r="D50" s="8">
        <v>14980</v>
      </c>
      <c r="E50" s="5">
        <v>0</v>
      </c>
      <c r="F50" s="14">
        <f t="shared" si="1"/>
        <v>0</v>
      </c>
      <c r="G50" s="5">
        <v>3200</v>
      </c>
      <c r="H50" s="14">
        <f t="shared" si="2"/>
        <v>21.36181575433912</v>
      </c>
      <c r="I50" s="5">
        <v>11780</v>
      </c>
      <c r="J50" s="14">
        <f t="shared" si="3"/>
        <v>78.63818424566088</v>
      </c>
      <c r="K50" s="6" t="s">
        <v>76</v>
      </c>
      <c r="L50" s="6" t="s">
        <v>30</v>
      </c>
      <c r="M50" s="7">
        <v>22.6</v>
      </c>
      <c r="N50" s="7">
        <v>4000</v>
      </c>
      <c r="O50" s="7">
        <v>4000</v>
      </c>
    </row>
    <row r="51" spans="1:15" ht="101.25">
      <c r="A51" s="16">
        <v>45</v>
      </c>
      <c r="B51" s="3" t="s">
        <v>31</v>
      </c>
      <c r="C51" s="4" t="s">
        <v>32</v>
      </c>
      <c r="D51" s="8">
        <v>75410</v>
      </c>
      <c r="E51" s="5">
        <v>5600</v>
      </c>
      <c r="F51" s="14">
        <f t="shared" si="1"/>
        <v>7.426070812889537</v>
      </c>
      <c r="G51" s="5">
        <v>3330</v>
      </c>
      <c r="H51" s="14">
        <f t="shared" si="2"/>
        <v>4.415859965521815</v>
      </c>
      <c r="I51" s="5">
        <v>66480</v>
      </c>
      <c r="J51" s="14">
        <f t="shared" si="3"/>
        <v>88.15806922158865</v>
      </c>
      <c r="K51" s="6" t="s">
        <v>76</v>
      </c>
      <c r="L51" s="6" t="s">
        <v>252</v>
      </c>
      <c r="M51" s="7">
        <v>20.33</v>
      </c>
      <c r="N51" s="7">
        <v>6000</v>
      </c>
      <c r="O51" s="7">
        <v>6000</v>
      </c>
    </row>
    <row r="52" spans="1:15" ht="146.25">
      <c r="A52" s="16">
        <v>46</v>
      </c>
      <c r="B52" s="3" t="s">
        <v>33</v>
      </c>
      <c r="C52" s="4" t="s">
        <v>34</v>
      </c>
      <c r="D52" s="8">
        <v>70700</v>
      </c>
      <c r="E52" s="5">
        <v>5100</v>
      </c>
      <c r="F52" s="14">
        <f t="shared" si="1"/>
        <v>7.213578500707214</v>
      </c>
      <c r="G52" s="5">
        <v>10400</v>
      </c>
      <c r="H52" s="14">
        <f t="shared" si="2"/>
        <v>14.71004243281471</v>
      </c>
      <c r="I52" s="5">
        <v>55200</v>
      </c>
      <c r="J52" s="14">
        <f t="shared" si="3"/>
        <v>78.07637906647807</v>
      </c>
      <c r="K52" s="6" t="s">
        <v>76</v>
      </c>
      <c r="L52" s="4" t="s">
        <v>215</v>
      </c>
      <c r="M52" s="7">
        <v>24.17</v>
      </c>
      <c r="N52" s="7">
        <v>22000</v>
      </c>
      <c r="O52" s="31">
        <v>22000</v>
      </c>
    </row>
    <row r="53" spans="1:15" ht="101.25">
      <c r="A53" s="16">
        <v>47</v>
      </c>
      <c r="B53" s="3" t="s">
        <v>35</v>
      </c>
      <c r="C53" s="4" t="s">
        <v>36</v>
      </c>
      <c r="D53" s="8">
        <v>78610</v>
      </c>
      <c r="E53" s="5">
        <v>27000</v>
      </c>
      <c r="F53" s="14">
        <f t="shared" si="1"/>
        <v>34.34677521943773</v>
      </c>
      <c r="G53" s="5">
        <v>15500</v>
      </c>
      <c r="H53" s="14">
        <f t="shared" si="2"/>
        <v>19.717593181529068</v>
      </c>
      <c r="I53" s="5">
        <v>36110</v>
      </c>
      <c r="J53" s="14">
        <f t="shared" si="3"/>
        <v>45.9356315990332</v>
      </c>
      <c r="K53" s="6" t="s">
        <v>76</v>
      </c>
      <c r="L53" s="4" t="s">
        <v>174</v>
      </c>
      <c r="M53" s="7">
        <v>28.33</v>
      </c>
      <c r="N53" s="7">
        <v>10000</v>
      </c>
      <c r="O53" s="7">
        <v>10000</v>
      </c>
    </row>
    <row r="54" spans="1:15" ht="139.5" customHeight="1">
      <c r="A54" s="16">
        <v>48</v>
      </c>
      <c r="B54" s="3" t="s">
        <v>37</v>
      </c>
      <c r="C54" s="4" t="s">
        <v>38</v>
      </c>
      <c r="D54" s="8">
        <v>6000</v>
      </c>
      <c r="E54" s="5">
        <v>0</v>
      </c>
      <c r="F54" s="14">
        <f t="shared" si="1"/>
        <v>0</v>
      </c>
      <c r="G54" s="5">
        <v>1200</v>
      </c>
      <c r="H54" s="14">
        <f t="shared" si="2"/>
        <v>20</v>
      </c>
      <c r="I54" s="5">
        <v>4800</v>
      </c>
      <c r="J54" s="14">
        <f t="shared" si="3"/>
        <v>80</v>
      </c>
      <c r="K54" s="6" t="s">
        <v>76</v>
      </c>
      <c r="L54" s="4" t="s">
        <v>174</v>
      </c>
      <c r="M54" s="7">
        <v>22.5</v>
      </c>
      <c r="N54" s="7">
        <v>4000</v>
      </c>
      <c r="O54" s="7">
        <v>4000</v>
      </c>
    </row>
    <row r="55" spans="1:15" ht="101.25">
      <c r="A55" s="16">
        <v>49</v>
      </c>
      <c r="B55" s="3" t="s">
        <v>39</v>
      </c>
      <c r="C55" s="4" t="s">
        <v>204</v>
      </c>
      <c r="D55" s="8">
        <v>13793</v>
      </c>
      <c r="E55" s="5">
        <v>2510</v>
      </c>
      <c r="F55" s="14">
        <f t="shared" si="1"/>
        <v>18.197636482273616</v>
      </c>
      <c r="G55" s="5">
        <v>0</v>
      </c>
      <c r="H55" s="14">
        <f t="shared" si="2"/>
        <v>0</v>
      </c>
      <c r="I55" s="5">
        <v>11283</v>
      </c>
      <c r="J55" s="14">
        <f t="shared" si="3"/>
        <v>81.80236351772638</v>
      </c>
      <c r="K55" s="6" t="s">
        <v>76</v>
      </c>
      <c r="L55" s="6" t="s">
        <v>252</v>
      </c>
      <c r="M55" s="7">
        <v>12.33</v>
      </c>
      <c r="N55" s="7">
        <v>0</v>
      </c>
      <c r="O55" s="7">
        <v>0</v>
      </c>
    </row>
    <row r="56" spans="1:15" ht="124.5" customHeight="1">
      <c r="A56" s="16">
        <v>50</v>
      </c>
      <c r="B56" s="3" t="s">
        <v>40</v>
      </c>
      <c r="C56" s="4" t="s">
        <v>41</v>
      </c>
      <c r="D56" s="8">
        <v>45250</v>
      </c>
      <c r="E56" s="5">
        <v>23200</v>
      </c>
      <c r="F56" s="14">
        <f t="shared" si="1"/>
        <v>51.270718232044196</v>
      </c>
      <c r="G56" s="5">
        <v>11200</v>
      </c>
      <c r="H56" s="14">
        <f t="shared" si="2"/>
        <v>24.751381215469614</v>
      </c>
      <c r="I56" s="5">
        <v>10850</v>
      </c>
      <c r="J56" s="14">
        <f t="shared" si="3"/>
        <v>23.977900552486187</v>
      </c>
      <c r="K56" s="6" t="s">
        <v>76</v>
      </c>
      <c r="L56" s="6" t="s">
        <v>215</v>
      </c>
      <c r="M56" s="7">
        <v>20</v>
      </c>
      <c r="N56" s="7">
        <v>2000</v>
      </c>
      <c r="O56" s="7">
        <v>2000</v>
      </c>
    </row>
    <row r="57" spans="1:15" ht="109.5" customHeight="1">
      <c r="A57" s="16">
        <v>51</v>
      </c>
      <c r="B57" s="3" t="s">
        <v>42</v>
      </c>
      <c r="C57" s="4" t="s">
        <v>43</v>
      </c>
      <c r="D57" s="8">
        <v>14100</v>
      </c>
      <c r="E57" s="5">
        <v>300</v>
      </c>
      <c r="F57" s="14">
        <f t="shared" si="1"/>
        <v>2.127659574468085</v>
      </c>
      <c r="G57" s="5">
        <v>2600</v>
      </c>
      <c r="H57" s="14">
        <f t="shared" si="2"/>
        <v>18.439716312056735</v>
      </c>
      <c r="I57" s="5">
        <v>11200</v>
      </c>
      <c r="J57" s="14">
        <f t="shared" si="3"/>
        <v>79.43262411347519</v>
      </c>
      <c r="K57" s="6" t="s">
        <v>76</v>
      </c>
      <c r="L57" s="6" t="s">
        <v>107</v>
      </c>
      <c r="M57" s="7">
        <v>15.67</v>
      </c>
      <c r="N57" s="7">
        <v>0</v>
      </c>
      <c r="O57" s="7">
        <v>0</v>
      </c>
    </row>
    <row r="58" spans="1:15" ht="108" customHeight="1">
      <c r="A58" s="16">
        <v>52</v>
      </c>
      <c r="B58" s="3" t="s">
        <v>44</v>
      </c>
      <c r="C58" s="4" t="s">
        <v>45</v>
      </c>
      <c r="D58" s="8">
        <v>4000</v>
      </c>
      <c r="E58" s="5">
        <v>400</v>
      </c>
      <c r="F58" s="14">
        <f t="shared" si="1"/>
        <v>10</v>
      </c>
      <c r="G58" s="5">
        <v>490</v>
      </c>
      <c r="H58" s="14">
        <f t="shared" si="2"/>
        <v>12.25</v>
      </c>
      <c r="I58" s="5">
        <v>3110</v>
      </c>
      <c r="J58" s="14">
        <f t="shared" si="3"/>
        <v>77.75</v>
      </c>
      <c r="K58" s="6" t="s">
        <v>46</v>
      </c>
      <c r="L58" s="6" t="s">
        <v>107</v>
      </c>
      <c r="M58" s="7">
        <v>12.5</v>
      </c>
      <c r="N58" s="7">
        <v>0</v>
      </c>
      <c r="O58" s="7">
        <v>0</v>
      </c>
    </row>
    <row r="59" spans="1:15" ht="109.5" customHeight="1">
      <c r="A59" s="16">
        <v>53</v>
      </c>
      <c r="B59" s="3" t="s">
        <v>47</v>
      </c>
      <c r="C59" s="4" t="s">
        <v>48</v>
      </c>
      <c r="D59" s="8">
        <v>24940</v>
      </c>
      <c r="E59" s="5">
        <v>5240</v>
      </c>
      <c r="F59" s="14">
        <f t="shared" si="1"/>
        <v>21.010425020048114</v>
      </c>
      <c r="G59" s="5">
        <v>10700</v>
      </c>
      <c r="H59" s="14">
        <f t="shared" si="2"/>
        <v>42.90296712109062</v>
      </c>
      <c r="I59" s="5">
        <v>9000</v>
      </c>
      <c r="J59" s="14">
        <f t="shared" si="3"/>
        <v>36.08660785886127</v>
      </c>
      <c r="K59" s="6" t="s">
        <v>76</v>
      </c>
      <c r="L59" s="6" t="s">
        <v>215</v>
      </c>
      <c r="M59" s="7">
        <v>14.5</v>
      </c>
      <c r="N59" s="7">
        <v>0</v>
      </c>
      <c r="O59" s="7">
        <v>0</v>
      </c>
    </row>
    <row r="60" spans="1:15" ht="87.75" customHeight="1">
      <c r="A60" s="16">
        <v>54</v>
      </c>
      <c r="B60" s="4" t="s">
        <v>51</v>
      </c>
      <c r="C60" s="4" t="s">
        <v>49</v>
      </c>
      <c r="D60" s="8">
        <v>4000</v>
      </c>
      <c r="E60" s="5">
        <v>1000</v>
      </c>
      <c r="F60" s="14">
        <f>IF(ISBLANK(E60)=TRUE,"",E60/D60*100)</f>
        <v>25</v>
      </c>
      <c r="G60" s="5">
        <v>0</v>
      </c>
      <c r="H60" s="14">
        <f>IF(ISBLANK(G60)=TRUE,"",G60/D60*100)</f>
        <v>0</v>
      </c>
      <c r="I60" s="5">
        <v>3000</v>
      </c>
      <c r="J60" s="14">
        <f>IF(ISBLANK(I60)=TRUE,"",I60/D60*100)</f>
        <v>75</v>
      </c>
      <c r="K60" s="6" t="s">
        <v>60</v>
      </c>
      <c r="L60" s="6" t="s">
        <v>108</v>
      </c>
      <c r="M60" s="7">
        <v>18.5</v>
      </c>
      <c r="N60" s="7">
        <v>0</v>
      </c>
      <c r="O60" s="7">
        <v>0</v>
      </c>
    </row>
    <row r="61" spans="1:15" ht="84.75" customHeight="1">
      <c r="A61" s="16">
        <v>55</v>
      </c>
      <c r="B61" s="4" t="s">
        <v>52</v>
      </c>
      <c r="C61" s="4" t="s">
        <v>50</v>
      </c>
      <c r="D61" s="8">
        <v>6220</v>
      </c>
      <c r="E61" s="5">
        <v>0</v>
      </c>
      <c r="F61" s="14">
        <f>IF(ISBLANK(E61)=TRUE,"",E61/D61*100)</f>
        <v>0</v>
      </c>
      <c r="G61" s="5">
        <v>1700</v>
      </c>
      <c r="H61" s="14">
        <f>IF(ISBLANK(G61)=TRUE,"",G61/D61*100)</f>
        <v>27.331189710610932</v>
      </c>
      <c r="I61" s="5">
        <v>4000</v>
      </c>
      <c r="J61" s="14">
        <f>IF(ISBLANK(I61)=TRUE,"",I61/D61*100)</f>
        <v>64.30868167202573</v>
      </c>
      <c r="K61" s="6" t="s">
        <v>60</v>
      </c>
      <c r="L61" s="6" t="s">
        <v>174</v>
      </c>
      <c r="M61" s="7">
        <v>23.67</v>
      </c>
      <c r="N61" s="7">
        <v>2500</v>
      </c>
      <c r="O61" s="7">
        <v>2500</v>
      </c>
    </row>
    <row r="62" spans="1:15" ht="14.25">
      <c r="A62" s="16"/>
      <c r="B62" s="4"/>
      <c r="C62" s="4"/>
      <c r="D62" s="8"/>
      <c r="E62" s="5"/>
      <c r="F62" s="14">
        <f>IF(ISBLANK(E62)=TRUE,"",E62/D62*100)</f>
      </c>
      <c r="G62" s="5"/>
      <c r="H62" s="14">
        <f>IF(ISBLANK(G62)=TRUE,"",G62/D62*100)</f>
      </c>
      <c r="I62" s="5"/>
      <c r="J62" s="14">
        <f>IF(ISBLANK(I62)=TRUE,"",I62/D62*100)</f>
      </c>
      <c r="K62" s="6"/>
      <c r="L62" s="6"/>
      <c r="M62" s="7"/>
      <c r="N62" s="7"/>
      <c r="O62" s="7"/>
    </row>
    <row r="63" spans="1:15" ht="22.5" customHeight="1">
      <c r="A63" s="17"/>
      <c r="B63" s="18"/>
      <c r="C63" s="10" t="s">
        <v>68</v>
      </c>
      <c r="D63" s="9">
        <f>SUM(D7:D62)</f>
        <v>1778580.74</v>
      </c>
      <c r="E63" s="9">
        <f>SUM(E7:E62)</f>
        <v>514576.5</v>
      </c>
      <c r="F63" s="14">
        <f>IF(ISBLANK(E63)=TRUE,"",E63/D63*100)</f>
        <v>28.931860580026296</v>
      </c>
      <c r="G63" s="9">
        <f>SUM(G7:G62)</f>
        <v>250242</v>
      </c>
      <c r="H63" s="14">
        <f>IF(ISBLANK(G63)=TRUE,"",G63/D63*100)</f>
        <v>14.069757665316898</v>
      </c>
      <c r="I63" s="9">
        <f>SUM(I7:I62)</f>
        <v>1007278.24</v>
      </c>
      <c r="J63" s="14">
        <f>IF(ISBLANK(I63)=TRUE,"",I63/D63*100)</f>
        <v>56.633821414258655</v>
      </c>
      <c r="K63" s="12"/>
      <c r="L63" s="12"/>
      <c r="M63" s="12"/>
      <c r="N63" s="13">
        <v>165000</v>
      </c>
      <c r="O63" s="13">
        <v>165000</v>
      </c>
    </row>
    <row r="65" spans="1:3" s="19" customFormat="1" ht="12.75">
      <c r="A65" s="34" t="s">
        <v>92</v>
      </c>
      <c r="B65" s="34"/>
      <c r="C65" s="34"/>
    </row>
    <row r="66" s="19" customFormat="1" ht="12.75"/>
  </sheetData>
  <sheetProtection/>
  <mergeCells count="14"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  <mergeCell ref="E5:F5"/>
    <mergeCell ref="G5:H5"/>
    <mergeCell ref="I5:J5"/>
    <mergeCell ref="A65:C6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1">
      <selection activeCell="D25" sqref="D25"/>
    </sheetView>
  </sheetViews>
  <sheetFormatPr defaultColWidth="8.796875" defaultRowHeight="14.25"/>
  <cols>
    <col min="1" max="1" width="3.5" style="0" customWidth="1"/>
    <col min="2" max="2" width="17.8984375" style="0" customWidth="1"/>
    <col min="3" max="3" width="16" style="0" customWidth="1"/>
    <col min="4" max="4" width="8.5" style="0" customWidth="1"/>
    <col min="5" max="5" width="8.3984375" style="0" customWidth="1"/>
    <col min="6" max="6" width="4.19921875" style="0" bestFit="1" customWidth="1"/>
    <col min="7" max="7" width="8.3984375" style="0" customWidth="1"/>
    <col min="8" max="8" width="4.19921875" style="0" bestFit="1" customWidth="1"/>
    <col min="9" max="9" width="7.8984375" style="0" customWidth="1"/>
    <col min="10" max="10" width="4.19921875" style="0" bestFit="1" customWidth="1"/>
    <col min="11" max="11" width="10" style="0" customWidth="1"/>
    <col min="12" max="12" width="12.09765625" style="0" customWidth="1"/>
    <col min="13" max="13" width="4.8984375" style="0" bestFit="1" customWidth="1"/>
    <col min="14" max="14" width="7" style="0" customWidth="1"/>
    <col min="15" max="15" width="8.5" style="0" customWidth="1"/>
  </cols>
  <sheetData>
    <row r="1" spans="1:15" ht="14.25" customHeight="1">
      <c r="A1" s="42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 customHeight="1">
      <c r="A2" s="42" t="s">
        <v>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5" s="2" customFormat="1" ht="23.25" customHeight="1">
      <c r="A4" s="35" t="s">
        <v>53</v>
      </c>
      <c r="B4" s="35" t="s">
        <v>54</v>
      </c>
      <c r="C4" s="35" t="s">
        <v>70</v>
      </c>
      <c r="D4" s="43" t="s">
        <v>55</v>
      </c>
      <c r="E4" s="44"/>
      <c r="F4" s="44"/>
      <c r="G4" s="44"/>
      <c r="H4" s="44"/>
      <c r="I4" s="44"/>
      <c r="J4" s="45"/>
      <c r="K4" s="35" t="s">
        <v>56</v>
      </c>
      <c r="L4" s="35" t="s">
        <v>3</v>
      </c>
      <c r="M4" s="38" t="s">
        <v>62</v>
      </c>
      <c r="N4" s="39"/>
      <c r="O4" s="35" t="s">
        <v>57</v>
      </c>
    </row>
    <row r="5" spans="1:15" s="2" customFormat="1" ht="27.75" customHeight="1">
      <c r="A5" s="36"/>
      <c r="B5" s="36"/>
      <c r="C5" s="36"/>
      <c r="D5" s="15" t="s">
        <v>58</v>
      </c>
      <c r="E5" s="43" t="s">
        <v>66</v>
      </c>
      <c r="F5" s="45"/>
      <c r="G5" s="43" t="s">
        <v>65</v>
      </c>
      <c r="H5" s="45"/>
      <c r="I5" s="43" t="s">
        <v>59</v>
      </c>
      <c r="J5" s="45"/>
      <c r="K5" s="36"/>
      <c r="L5" s="36"/>
      <c r="M5" s="40"/>
      <c r="N5" s="41"/>
      <c r="O5" s="36"/>
    </row>
    <row r="6" spans="1:15" s="2" customFormat="1" ht="39" customHeight="1">
      <c r="A6" s="37"/>
      <c r="B6" s="37"/>
      <c r="C6" s="37"/>
      <c r="D6" s="15"/>
      <c r="E6" s="15" t="s">
        <v>69</v>
      </c>
      <c r="F6" s="15" t="s">
        <v>67</v>
      </c>
      <c r="G6" s="15" t="s">
        <v>69</v>
      </c>
      <c r="H6" s="15" t="s">
        <v>67</v>
      </c>
      <c r="I6" s="15" t="s">
        <v>69</v>
      </c>
      <c r="J6" s="15" t="s">
        <v>67</v>
      </c>
      <c r="K6" s="37"/>
      <c r="L6" s="37"/>
      <c r="M6" s="15" t="s">
        <v>63</v>
      </c>
      <c r="N6" s="15" t="s">
        <v>64</v>
      </c>
      <c r="O6" s="37"/>
    </row>
    <row r="7" spans="1:15" ht="90">
      <c r="A7" s="16">
        <v>1</v>
      </c>
      <c r="B7" s="25" t="s">
        <v>122</v>
      </c>
      <c r="C7" s="1" t="s">
        <v>123</v>
      </c>
      <c r="D7" s="8">
        <f>E7+G7+I7</f>
        <v>3960</v>
      </c>
      <c r="E7" s="5">
        <v>800</v>
      </c>
      <c r="F7" s="14">
        <f aca="true" t="shared" si="0" ref="F7:F14">IF(ISBLANK(E7)=TRUE,"",E7/D7*100)</f>
        <v>20.2020202020202</v>
      </c>
      <c r="G7" s="5">
        <v>0</v>
      </c>
      <c r="H7" s="14">
        <f aca="true" t="shared" si="1" ref="H7:H12">IF(ISBLANK(G7)=TRUE,"",G7/D7*100)</f>
        <v>0</v>
      </c>
      <c r="I7" s="5">
        <v>3160</v>
      </c>
      <c r="J7" s="14">
        <f aca="true" t="shared" si="2" ref="J7:J14">IF(ISBLANK(I7)=TRUE,"",I7/D7*100)</f>
        <v>79.7979797979798</v>
      </c>
      <c r="K7" s="6" t="s">
        <v>76</v>
      </c>
      <c r="L7" s="6" t="s">
        <v>124</v>
      </c>
      <c r="M7" s="29">
        <v>30</v>
      </c>
      <c r="N7" s="28">
        <v>1500</v>
      </c>
      <c r="O7" s="7">
        <v>1500</v>
      </c>
    </row>
    <row r="8" spans="1:16" ht="90">
      <c r="A8" s="16">
        <v>2</v>
      </c>
      <c r="B8" s="3" t="s">
        <v>128</v>
      </c>
      <c r="C8" s="3" t="s">
        <v>129</v>
      </c>
      <c r="D8" s="8">
        <f>E8+G8+I8</f>
        <v>6785</v>
      </c>
      <c r="E8" s="5">
        <v>0</v>
      </c>
      <c r="F8" s="14">
        <f t="shared" si="0"/>
        <v>0</v>
      </c>
      <c r="G8" s="5">
        <v>2550</v>
      </c>
      <c r="H8" s="14">
        <f t="shared" si="1"/>
        <v>37.58290346352248</v>
      </c>
      <c r="I8" s="5">
        <v>4235</v>
      </c>
      <c r="J8" s="14">
        <f t="shared" si="2"/>
        <v>62.41709653647752</v>
      </c>
      <c r="K8" s="24" t="s">
        <v>76</v>
      </c>
      <c r="L8" s="24" t="s">
        <v>127</v>
      </c>
      <c r="M8" s="29">
        <v>35</v>
      </c>
      <c r="N8" s="28">
        <v>3000</v>
      </c>
      <c r="O8" s="7">
        <v>3000</v>
      </c>
      <c r="P8" s="26"/>
    </row>
    <row r="9" spans="1:15" ht="90">
      <c r="A9" s="16">
        <v>3</v>
      </c>
      <c r="B9" s="22" t="s">
        <v>140</v>
      </c>
      <c r="C9" s="22" t="s">
        <v>199</v>
      </c>
      <c r="D9" s="8">
        <f aca="true" t="shared" si="3" ref="D9:D14">E9+G9+I9</f>
        <v>9000</v>
      </c>
      <c r="E9" s="5">
        <v>2000</v>
      </c>
      <c r="F9" s="14">
        <f t="shared" si="0"/>
        <v>22.22222222222222</v>
      </c>
      <c r="G9" s="5">
        <v>0</v>
      </c>
      <c r="H9" s="14">
        <f t="shared" si="1"/>
        <v>0</v>
      </c>
      <c r="I9" s="5">
        <v>7000</v>
      </c>
      <c r="J9" s="14">
        <f t="shared" si="2"/>
        <v>77.77777777777779</v>
      </c>
      <c r="K9" s="6" t="s">
        <v>76</v>
      </c>
      <c r="L9" s="24" t="s">
        <v>107</v>
      </c>
      <c r="M9" s="29">
        <v>35.25</v>
      </c>
      <c r="N9" s="28">
        <v>4000</v>
      </c>
      <c r="O9" s="7">
        <v>4000</v>
      </c>
    </row>
    <row r="10" spans="1:15" ht="101.25">
      <c r="A10" s="16">
        <v>4</v>
      </c>
      <c r="B10" s="3" t="s">
        <v>159</v>
      </c>
      <c r="C10" s="23" t="s">
        <v>160</v>
      </c>
      <c r="D10" s="8">
        <f t="shared" si="3"/>
        <v>13500</v>
      </c>
      <c r="E10" s="5">
        <v>3000</v>
      </c>
      <c r="F10" s="14">
        <f t="shared" si="0"/>
        <v>22.22222222222222</v>
      </c>
      <c r="G10" s="5">
        <v>2500</v>
      </c>
      <c r="H10" s="14">
        <f t="shared" si="1"/>
        <v>18.51851851851852</v>
      </c>
      <c r="I10" s="5">
        <v>8000</v>
      </c>
      <c r="J10" s="14">
        <f t="shared" si="2"/>
        <v>59.25925925925925</v>
      </c>
      <c r="K10" s="6" t="s">
        <v>145</v>
      </c>
      <c r="L10" s="24" t="s">
        <v>107</v>
      </c>
      <c r="M10" s="29">
        <v>28.75</v>
      </c>
      <c r="N10" s="28">
        <v>4000</v>
      </c>
      <c r="O10" s="7">
        <v>4000</v>
      </c>
    </row>
    <row r="11" spans="1:15" ht="90">
      <c r="A11" s="16">
        <v>5</v>
      </c>
      <c r="B11" s="1" t="s">
        <v>180</v>
      </c>
      <c r="C11" s="22" t="s">
        <v>161</v>
      </c>
      <c r="D11" s="8">
        <f t="shared" si="3"/>
        <v>28620</v>
      </c>
      <c r="E11" s="5">
        <v>0</v>
      </c>
      <c r="F11" s="14">
        <f t="shared" si="0"/>
        <v>0</v>
      </c>
      <c r="G11" s="5">
        <v>3200</v>
      </c>
      <c r="H11" s="14">
        <f t="shared" si="1"/>
        <v>11.180992313067785</v>
      </c>
      <c r="I11" s="5">
        <v>25420</v>
      </c>
      <c r="J11" s="14">
        <f t="shared" si="2"/>
        <v>88.81900768693221</v>
      </c>
      <c r="K11" s="6" t="s">
        <v>60</v>
      </c>
      <c r="L11" s="24" t="s">
        <v>107</v>
      </c>
      <c r="M11" s="29">
        <v>28.75</v>
      </c>
      <c r="N11" s="28">
        <v>8000</v>
      </c>
      <c r="O11" s="7">
        <v>8000</v>
      </c>
    </row>
    <row r="12" spans="1:15" ht="101.25">
      <c r="A12" s="16">
        <v>6</v>
      </c>
      <c r="B12" s="22" t="s">
        <v>181</v>
      </c>
      <c r="C12" s="3" t="s">
        <v>163</v>
      </c>
      <c r="D12" s="8">
        <f t="shared" si="3"/>
        <v>23300</v>
      </c>
      <c r="E12" s="5">
        <v>12700</v>
      </c>
      <c r="F12" s="14">
        <f t="shared" si="0"/>
        <v>54.506437768240346</v>
      </c>
      <c r="G12" s="5">
        <v>600</v>
      </c>
      <c r="H12" s="14">
        <f t="shared" si="1"/>
        <v>2.575107296137339</v>
      </c>
      <c r="I12" s="5">
        <v>10000</v>
      </c>
      <c r="J12" s="14">
        <f t="shared" si="2"/>
        <v>42.91845493562232</v>
      </c>
      <c r="K12" s="6" t="s">
        <v>76</v>
      </c>
      <c r="L12" s="6" t="s">
        <v>107</v>
      </c>
      <c r="M12" s="29">
        <v>36.25</v>
      </c>
      <c r="N12" s="28">
        <v>8500</v>
      </c>
      <c r="O12" s="7">
        <v>8500</v>
      </c>
    </row>
    <row r="13" spans="1:15" ht="112.5">
      <c r="A13" s="16">
        <v>7</v>
      </c>
      <c r="B13" s="22" t="s">
        <v>192</v>
      </c>
      <c r="C13" s="3" t="s">
        <v>193</v>
      </c>
      <c r="D13" s="8">
        <f t="shared" si="3"/>
        <v>79500</v>
      </c>
      <c r="E13" s="5">
        <v>59500</v>
      </c>
      <c r="F13" s="14">
        <f t="shared" si="0"/>
        <v>74.84276729559748</v>
      </c>
      <c r="G13" s="5">
        <v>0</v>
      </c>
      <c r="H13" s="14">
        <f>IF(ISBLANK(G13)=TRUE,"",G13/D13*100)</f>
        <v>0</v>
      </c>
      <c r="I13" s="5">
        <v>20000</v>
      </c>
      <c r="J13" s="14">
        <f t="shared" si="2"/>
        <v>25.157232704402517</v>
      </c>
      <c r="K13" s="6" t="s">
        <v>76</v>
      </c>
      <c r="L13" s="6" t="s">
        <v>107</v>
      </c>
      <c r="M13" s="29">
        <v>38.75</v>
      </c>
      <c r="N13" s="28">
        <v>17000</v>
      </c>
      <c r="O13" s="7">
        <v>17000</v>
      </c>
    </row>
    <row r="14" spans="1:15" ht="112.5">
      <c r="A14" s="16">
        <v>8</v>
      </c>
      <c r="B14" s="22" t="s">
        <v>200</v>
      </c>
      <c r="C14" s="3" t="s">
        <v>284</v>
      </c>
      <c r="D14" s="8">
        <f t="shared" si="3"/>
        <v>25258.8</v>
      </c>
      <c r="E14" s="5">
        <v>0</v>
      </c>
      <c r="F14" s="14">
        <f t="shared" si="0"/>
        <v>0</v>
      </c>
      <c r="G14" s="5">
        <v>6600</v>
      </c>
      <c r="H14" s="14">
        <f>IF(ISBLANK(G14)=TRUE,"",G14/D14*100)</f>
        <v>26.129507340016154</v>
      </c>
      <c r="I14" s="5">
        <v>18658.8</v>
      </c>
      <c r="J14" s="14">
        <f t="shared" si="2"/>
        <v>73.87049265998384</v>
      </c>
      <c r="K14" s="6" t="s">
        <v>76</v>
      </c>
      <c r="L14" s="6" t="s">
        <v>215</v>
      </c>
      <c r="M14" s="29">
        <v>18.75</v>
      </c>
      <c r="N14" s="28">
        <v>0</v>
      </c>
      <c r="O14" s="7">
        <v>0</v>
      </c>
    </row>
    <row r="15" spans="1:15" ht="14.25">
      <c r="A15" s="17"/>
      <c r="B15" s="18"/>
      <c r="C15" s="10" t="s">
        <v>68</v>
      </c>
      <c r="D15" s="9">
        <f>SUM(D7:D14)</f>
        <v>189923.8</v>
      </c>
      <c r="E15" s="9">
        <f>SUM(E7:E14)</f>
        <v>78000</v>
      </c>
      <c r="F15" s="9"/>
      <c r="G15" s="9">
        <f>SUM(G7:G14)</f>
        <v>15450</v>
      </c>
      <c r="H15" s="9"/>
      <c r="I15" s="9">
        <f>SUM(I7:I14)</f>
        <v>96473.8</v>
      </c>
      <c r="J15" s="11"/>
      <c r="K15" s="12"/>
      <c r="L15" s="12"/>
      <c r="M15" s="12"/>
      <c r="N15" s="13">
        <f>SUM(N7:N14)</f>
        <v>46000</v>
      </c>
      <c r="O15" s="13">
        <f>SUM(O7:O14)</f>
        <v>46000</v>
      </c>
    </row>
    <row r="17" spans="1:3" s="19" customFormat="1" ht="12.75">
      <c r="A17" s="34" t="s">
        <v>92</v>
      </c>
      <c r="B17" s="34"/>
      <c r="C17" s="34"/>
    </row>
    <row r="18" s="19" customFormat="1" ht="12.75"/>
  </sheetData>
  <sheetProtection/>
  <mergeCells count="14"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  <mergeCell ref="E5:F5"/>
    <mergeCell ref="G5:H5"/>
    <mergeCell ref="I5:J5"/>
    <mergeCell ref="A17:C17"/>
  </mergeCells>
  <printOptions/>
  <pageMargins left="0.34" right="0.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wozniak.anna</cp:lastModifiedBy>
  <cp:lastPrinted>2014-03-20T07:44:48Z</cp:lastPrinted>
  <dcterms:created xsi:type="dcterms:W3CDTF">2014-02-10T08:20:32Z</dcterms:created>
  <dcterms:modified xsi:type="dcterms:W3CDTF">2014-03-21T12:36:34Z</dcterms:modified>
  <cp:category/>
  <cp:version/>
  <cp:contentType/>
  <cp:contentStatus/>
</cp:coreProperties>
</file>