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romocja Mia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<sst xmlns="http://schemas.openxmlformats.org/spreadsheetml/2006/main" count="30" uniqueCount="28">
  <si>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Wyniki konkursu z zakresu promocji Miasta w kraju i za granicą w 2008 r.</t>
  </si>
  <si>
    <t>L.p.</t>
  </si>
  <si>
    <t>Nazwa Organizacji</t>
  </si>
  <si>
    <t>Zadanie (nazwa, termin realizacji)</t>
  </si>
  <si>
    <t>Koszt zadania</t>
  </si>
  <si>
    <t>Opinia Komisji</t>
  </si>
  <si>
    <t xml:space="preserve"> Decyzja Prezydenta Miasta</t>
  </si>
  <si>
    <t>Całkowity koszt zadania</t>
  </si>
  <si>
    <t>Wkład własny</t>
  </si>
  <si>
    <t>%</t>
  </si>
  <si>
    <t>Kwota wnioskowanej dotacji</t>
  </si>
  <si>
    <t>Liczba przyznanych punktów</t>
  </si>
  <si>
    <t>Wysokość dotacji</t>
  </si>
  <si>
    <t>Fundacja "Inicjatywa Kobiet Aktywnych"</t>
  </si>
  <si>
    <t>Olsztyńskie NGO - "Razem w kraju i za granicą"</t>
  </si>
  <si>
    <t xml:space="preserve">"Gwiazdy na Stadionie Leśnym" - promocja Miasta poprzez występ gwiazdy na Stadionie Leśnym </t>
  </si>
  <si>
    <t>Klub Wysokogórski w Olsztynie</t>
  </si>
  <si>
    <t>CHO - OYU Himalaya Expedition 2008 - zdobycie szczytu w Himalajach, wystawa w Olsztynie, przeprowadzenie prelekcji na ten temat</t>
  </si>
  <si>
    <t>Polskie Stowarzyszenie Weteranów Kajakarstwa</t>
  </si>
  <si>
    <t>Mistrzostwa Europy Smoczych Łodzi w dn. 6 - 7.09.2008 r. w Sabaudii (Włochy)</t>
  </si>
  <si>
    <t>Polsko-Niemieckie Centrum Młodzieży Europejskiej</t>
  </si>
  <si>
    <t>Realizacja roboczych materiałów filmowych do promocji filmu o regionie "Cztery pory roku na Warmii i Mazurach" ze szczególnym wyeksponowaniem stolicy regionu - Olsztyna</t>
  </si>
  <si>
    <t>Stowarzyszenie Oratorium im. Św. Jana Bosko</t>
  </si>
  <si>
    <t>"Lato w mieście 2008" pt. "Olsztyn - moje miasto na ziemi"</t>
  </si>
  <si>
    <t>Kolonie dla dzieci w Albanii "Olsztyn mój dom" - w lipcu grupa wolontariuszy będzie pracowała w Albanii z dziećmi albańskimi</t>
  </si>
  <si>
    <t>Stowarzyszenie Społeczno-Kulturalne "Pojezierze"</t>
  </si>
  <si>
    <t>Musical "Noc w środku dnia" w Poznaniu na forum ogólnopolskiej konferencji pt.: "Sztuka dla dziecka jako forma komunikacji społecznej" poprzedzającej Biennale Sztuki dla Dziecka</t>
  </si>
  <si>
    <t>SUMA: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</si>
</sst>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</numFmts>
  <fonts count="12">
    <font>
      <sz val="10"/>
      <name val="Arial"/>
      <family val="2"/>
    </font>
    <font>
      <b/>
      <sz val="16"/>
      <name val="Century Gothic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8" fillId="0" borderId="0" applyFill="0" applyBorder="0" applyAlignment="0" applyProtection="0"/>
    <xf numFmtId="165" fontId="8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9" fillId="0" borderId="1" xfId="18" applyFont="1" applyFill="1" applyBorder="1" applyAlignment="1" applyProtection="1">
      <alignment horizontal="center" vertical="center" wrapText="1"/>
      <protection/>
    </xf>
    <xf numFmtId="10" fontId="9" fillId="0" borderId="1" xfId="17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Border="1" applyAlignment="1">
      <alignment horizontal="center" vertical="center" wrapText="1"/>
    </xf>
    <xf numFmtId="164" fontId="10" fillId="0" borderId="1" xfId="18" applyNumberFormat="1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Border="1" applyAlignment="1">
      <alignment horizontal="right" vertical="center" wrapText="1"/>
    </xf>
    <xf numFmtId="10" fontId="9" fillId="0" borderId="1" xfId="17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8" applyFont="1" applyFill="1" applyBorder="1" applyAlignment="1" applyProtection="1">
      <alignment horizontal="center" vertical="center"/>
      <protection/>
    </xf>
    <xf numFmtId="0" fontId="2" fillId="0" borderId="1" xfId="0" applyNumberFormat="1" applyFont="1" applyBorder="1" applyAlignment="1">
      <alignment horizontal="right" vertical="center"/>
    </xf>
    <xf numFmtId="164" fontId="2" fillId="4" borderId="1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workbookViewId="0" topLeftCell="A1">
      <selection activeCell="F1" sqref="F1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22.28125" style="0" customWidth="1"/>
    <col min="4" max="4" width="19.421875" style="0" customWidth="1"/>
    <col min="5" max="5" width="14.7109375" style="0" customWidth="1"/>
    <col min="6" max="6" width="8.7109375" style="0" customWidth="1"/>
    <col min="7" max="7" width="17.00390625" style="0" customWidth="1"/>
    <col min="8" max="9" width="11.57421875" style="0" customWidth="1"/>
    <col min="10" max="10" width="14.00390625" style="0" customWidth="1"/>
    <col min="11" max="16384" width="11.57421875" style="0" customWidth="1"/>
  </cols>
  <sheetData>
    <row r="2" spans="1:10" ht="2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4" spans="1:10" ht="13.5">
      <c r="A4" s="24" t="s">
        <v>1</v>
      </c>
      <c r="B4" s="24" t="s">
        <v>2</v>
      </c>
      <c r="C4" s="24" t="s">
        <v>3</v>
      </c>
      <c r="D4" s="25" t="s">
        <v>4</v>
      </c>
      <c r="E4" s="25"/>
      <c r="F4" s="25"/>
      <c r="G4" s="25"/>
      <c r="H4" s="26" t="s">
        <v>5</v>
      </c>
      <c r="I4" s="26"/>
      <c r="J4" s="27" t="s">
        <v>6</v>
      </c>
    </row>
    <row r="5" spans="1:10" ht="36">
      <c r="A5" s="24"/>
      <c r="B5" s="24"/>
      <c r="C5" s="24"/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27"/>
    </row>
    <row r="6" spans="1:10" ht="25.5">
      <c r="A6" s="6">
        <v>1</v>
      </c>
      <c r="B6" s="7" t="s">
        <v>13</v>
      </c>
      <c r="C6" s="8" t="s">
        <v>14</v>
      </c>
      <c r="D6" s="9">
        <v>30810</v>
      </c>
      <c r="E6" s="9">
        <f aca="true" t="shared" si="0" ref="E6:E13">D6-G6</f>
        <v>23450</v>
      </c>
      <c r="F6" s="10">
        <f aca="true" t="shared" si="1" ref="F6:F13">E6/D6</f>
        <v>0.7611165206101915</v>
      </c>
      <c r="G6" s="9">
        <v>7360</v>
      </c>
      <c r="H6" s="11">
        <v>29.25</v>
      </c>
      <c r="I6" s="12">
        <v>10000</v>
      </c>
      <c r="J6" s="13">
        <f aca="true" t="shared" si="2" ref="J6:J13">(I6)</f>
        <v>10000</v>
      </c>
    </row>
    <row r="7" spans="1:10" ht="60">
      <c r="A7" s="6">
        <v>2</v>
      </c>
      <c r="B7" s="7" t="s">
        <v>13</v>
      </c>
      <c r="C7" s="8" t="s">
        <v>15</v>
      </c>
      <c r="D7" s="9">
        <v>44326</v>
      </c>
      <c r="E7" s="9">
        <f t="shared" si="0"/>
        <v>18126</v>
      </c>
      <c r="F7" s="14">
        <f t="shared" si="1"/>
        <v>0.408924784550828</v>
      </c>
      <c r="G7" s="9">
        <v>26200</v>
      </c>
      <c r="H7" s="15">
        <v>24.25</v>
      </c>
      <c r="I7" s="16">
        <v>8000</v>
      </c>
      <c r="J7" s="13">
        <f t="shared" si="2"/>
        <v>8000</v>
      </c>
    </row>
    <row r="8" spans="1:10" ht="67.5">
      <c r="A8" s="6">
        <v>3</v>
      </c>
      <c r="B8" s="7" t="s">
        <v>16</v>
      </c>
      <c r="C8" s="17" t="s">
        <v>17</v>
      </c>
      <c r="D8" s="9">
        <v>49500</v>
      </c>
      <c r="E8" s="9">
        <f t="shared" si="0"/>
        <v>15500</v>
      </c>
      <c r="F8" s="10">
        <f t="shared" si="1"/>
        <v>0.31313131313131315</v>
      </c>
      <c r="G8" s="9">
        <v>34000</v>
      </c>
      <c r="H8" s="15">
        <v>27</v>
      </c>
      <c r="I8" s="16">
        <v>18000</v>
      </c>
      <c r="J8" s="13">
        <f t="shared" si="2"/>
        <v>18000</v>
      </c>
    </row>
    <row r="9" spans="1:10" ht="51">
      <c r="A9" s="6">
        <v>4</v>
      </c>
      <c r="B9" s="7" t="s">
        <v>18</v>
      </c>
      <c r="C9" s="8" t="s">
        <v>19</v>
      </c>
      <c r="D9" s="9">
        <v>70020</v>
      </c>
      <c r="E9" s="9">
        <f t="shared" si="0"/>
        <v>54720</v>
      </c>
      <c r="F9" s="10">
        <f t="shared" si="1"/>
        <v>0.781491002570694</v>
      </c>
      <c r="G9" s="9">
        <v>15300</v>
      </c>
      <c r="H9" s="15">
        <v>32.75</v>
      </c>
      <c r="I9" s="16">
        <v>10000</v>
      </c>
      <c r="J9" s="13">
        <f t="shared" si="2"/>
        <v>10000</v>
      </c>
    </row>
    <row r="10" spans="1:10" ht="78.75">
      <c r="A10" s="6">
        <v>5</v>
      </c>
      <c r="B10" s="7" t="s">
        <v>20</v>
      </c>
      <c r="C10" s="17" t="s">
        <v>21</v>
      </c>
      <c r="D10" s="9">
        <v>38000</v>
      </c>
      <c r="E10" s="9">
        <f t="shared" si="0"/>
        <v>8000</v>
      </c>
      <c r="F10" s="10">
        <f t="shared" si="1"/>
        <v>0.21052631578947367</v>
      </c>
      <c r="G10" s="9">
        <v>30000</v>
      </c>
      <c r="H10" s="15">
        <v>16.25</v>
      </c>
      <c r="I10" s="16">
        <v>0</v>
      </c>
      <c r="J10" s="13">
        <f t="shared" si="2"/>
        <v>0</v>
      </c>
    </row>
    <row r="11" spans="1:10" ht="38.25">
      <c r="A11" s="6">
        <v>6</v>
      </c>
      <c r="B11" s="7" t="s">
        <v>22</v>
      </c>
      <c r="C11" s="8" t="s">
        <v>23</v>
      </c>
      <c r="D11" s="18">
        <v>7500</v>
      </c>
      <c r="E11" s="9">
        <f t="shared" si="0"/>
        <v>1500</v>
      </c>
      <c r="F11" s="10">
        <f t="shared" si="1"/>
        <v>0.2</v>
      </c>
      <c r="G11" s="18">
        <v>6000</v>
      </c>
      <c r="H11" s="15">
        <v>0</v>
      </c>
      <c r="I11" s="19">
        <v>0</v>
      </c>
      <c r="J11" s="13">
        <f t="shared" si="2"/>
        <v>0</v>
      </c>
    </row>
    <row r="12" spans="1:10" ht="72">
      <c r="A12" s="6">
        <v>7</v>
      </c>
      <c r="B12" s="7" t="s">
        <v>22</v>
      </c>
      <c r="C12" s="8" t="s">
        <v>24</v>
      </c>
      <c r="D12" s="18">
        <v>7400</v>
      </c>
      <c r="E12" s="9">
        <f t="shared" si="0"/>
        <v>1400</v>
      </c>
      <c r="F12" s="10">
        <f t="shared" si="1"/>
        <v>0.1891891891891892</v>
      </c>
      <c r="G12" s="18">
        <v>6000</v>
      </c>
      <c r="H12" s="15">
        <v>13</v>
      </c>
      <c r="I12" s="16">
        <v>0</v>
      </c>
      <c r="J12" s="13">
        <f t="shared" si="2"/>
        <v>0</v>
      </c>
    </row>
    <row r="13" spans="1:10" ht="96">
      <c r="A13" s="6">
        <v>8</v>
      </c>
      <c r="B13" s="7" t="s">
        <v>25</v>
      </c>
      <c r="C13" s="8" t="s">
        <v>26</v>
      </c>
      <c r="D13" s="9">
        <v>8654</v>
      </c>
      <c r="E13" s="9">
        <f t="shared" si="0"/>
        <v>1784</v>
      </c>
      <c r="F13" s="10">
        <f t="shared" si="1"/>
        <v>0.2061474462676219</v>
      </c>
      <c r="G13" s="9">
        <v>6870</v>
      </c>
      <c r="H13" s="15">
        <v>29.25</v>
      </c>
      <c r="I13" s="16">
        <v>4000</v>
      </c>
      <c r="J13" s="13">
        <f t="shared" si="2"/>
        <v>4000</v>
      </c>
    </row>
    <row r="14" spans="1:10" s="22" customFormat="1" ht="18.75" customHeight="1">
      <c r="A14" s="28" t="s">
        <v>27</v>
      </c>
      <c r="B14" s="28"/>
      <c r="C14" s="28"/>
      <c r="D14" s="20">
        <f>SUM(D6:D13)</f>
        <v>256210</v>
      </c>
      <c r="E14" s="20">
        <f>SUM(E6:E13)</f>
        <v>124480</v>
      </c>
      <c r="F14" s="21"/>
      <c r="G14" s="20">
        <f>SUM(G6:G13)</f>
        <v>131730</v>
      </c>
      <c r="H14" s="21"/>
      <c r="I14" s="20">
        <f>SUM(I6:I13)</f>
        <v>50000</v>
      </c>
      <c r="J14" s="20">
        <f>SUM(J6:J13)</f>
        <v>50000</v>
      </c>
    </row>
  </sheetData>
  <mergeCells count="8">
    <mergeCell ref="A14:C14"/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trepanowska.boguslaw</cp:lastModifiedBy>
  <dcterms:modified xsi:type="dcterms:W3CDTF">2009-01-30T11:49:26Z</dcterms:modified>
  <cp:category/>
  <cp:version/>
  <cp:contentType/>
  <cp:contentStatus/>
</cp:coreProperties>
</file>