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60" windowHeight="4875" activeTab="0"/>
  </bookViews>
  <sheets>
    <sheet name="różnorodność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<sst xmlns="http://schemas.openxmlformats.org/spreadsheetml/2006/main" count="48" uniqueCount="40">
  <si>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Lp.</t>
  </si>
  <si>
    <t>Nazwa podmiotu</t>
  </si>
  <si>
    <t>Koszt zadań</t>
  </si>
  <si>
    <t>Uwagi dot.  ewent. braków formalnych we wnioskach, patronatów,</t>
  </si>
  <si>
    <t>Decyzja  Prezydenta Olsztyna</t>
  </si>
  <si>
    <t>ogółem</t>
  </si>
  <si>
    <t>wysokość oczekiwanej dotacji</t>
  </si>
  <si>
    <t>OPINIA Komisji Konkursowej</t>
  </si>
  <si>
    <t>liczba pkt</t>
  </si>
  <si>
    <t>Kwota dotacji</t>
  </si>
  <si>
    <t>środki własne osobowe</t>
  </si>
  <si>
    <t>środki własne finansowe</t>
  </si>
  <si>
    <t>%</t>
  </si>
  <si>
    <t>RAZEM:</t>
  </si>
  <si>
    <t>kwota</t>
  </si>
  <si>
    <t>Oferta (nazwa, termin)</t>
  </si>
  <si>
    <t>Popularyzacja różnorodności kulturowej Olsztyna</t>
  </si>
  <si>
    <t>Informacja o udzielonej dotacji dla org. pozarz. w 2014r.</t>
  </si>
  <si>
    <t>WYNIKI - Wykaz ofert złożonych w otwartym konkursie na realizację zadania publicznego z zakresu kultury w 2015 r.</t>
  </si>
  <si>
    <t>Towarzystwo w ub. roku otrzymało dotację.</t>
  </si>
  <si>
    <t>Stowarzyszenie w ub. roku nie otrzymało dotacji.</t>
  </si>
  <si>
    <t>Stowarzyszenie w ub. roku otrzymało dotację.</t>
  </si>
  <si>
    <t>Zadanie nowe</t>
  </si>
  <si>
    <t>Zadanie kontynuowane</t>
  </si>
  <si>
    <t>Fundacja w ub. roku otrzymała dotację.</t>
  </si>
  <si>
    <r>
      <t xml:space="preserve">Jarocka Akademia III Wieku
ul. Kopernika 45
10-512 Olsztyn
tel. 668-677-080 L.Lejszo
</t>
    </r>
    <r>
      <rPr>
        <b/>
        <sz val="8"/>
        <color indexed="8"/>
        <rFont val="Arial"/>
        <family val="2"/>
      </rPr>
      <t>BK.524.40.2015</t>
    </r>
  </si>
  <si>
    <t>ATW w ub. roku nie otrzymała dotacji.</t>
  </si>
  <si>
    <r>
      <t xml:space="preserve">Towarzystwo Miłośników Wilna i Ziemi Wileńskiej 
w Toruniu 
Oddział w Olsztynie
ul. Kopernika 45/16
10-503 Olsztyn
tel. 89-521-36-20
</t>
    </r>
    <r>
      <rPr>
        <b/>
        <sz val="8"/>
        <color indexed="8"/>
        <rFont val="Arial"/>
        <family val="2"/>
      </rPr>
      <t>BK.524.42.2015</t>
    </r>
  </si>
  <si>
    <t>Popularyzacja róznorodności kulturowej Olsztyna poprzez organizację III Zaduszek Wileńskich
15.04.-15.12.2015 r.</t>
  </si>
  <si>
    <r>
      <t xml:space="preserve">Oddział Warmińsko-Mazurski
Polskiego Towarzystwa
Turystyczno-Krajoznawczego 
w Olsztynie
ul. Staromiejska 1/13
10-950 Olsztyn
</t>
    </r>
    <r>
      <rPr>
        <b/>
        <sz val="8"/>
        <color indexed="8"/>
        <rFont val="Arial"/>
        <family val="2"/>
      </rPr>
      <t>BK.524.44.2015</t>
    </r>
  </si>
  <si>
    <t>PTTK w ub. roku otrzymało dotację.</t>
  </si>
  <si>
    <r>
      <t xml:space="preserve">Olsztyńskie Stowarzyszenie Mniejszości Niemieckiej
ul. Partyzantów 3
10-522 Olsztyn
tel. 89-523-69-90
</t>
    </r>
    <r>
      <rPr>
        <b/>
        <sz val="8"/>
        <color indexed="8"/>
        <rFont val="Arial"/>
        <family val="2"/>
      </rPr>
      <t>BK.524.45.2015</t>
    </r>
  </si>
  <si>
    <t>Popularyzacja róznorodności kulturowej Olsztyna poprzez organizację Dnia Mniejszości Narodowych
01.05.-30.11.2015 r.</t>
  </si>
  <si>
    <r>
      <t xml:space="preserve">Stowarzyszenie Społeczno-Kulturalne Samograj
ul.Kopernika 14A
10-900 Olsztyn
tel. 602-116-601 J.Woźniak
</t>
    </r>
    <r>
      <rPr>
        <b/>
        <sz val="8"/>
        <color indexed="8"/>
        <rFont val="Arial"/>
        <family val="2"/>
      </rPr>
      <t xml:space="preserve">BK.524.66.2015 </t>
    </r>
  </si>
  <si>
    <t>Popularyzacja róznorodności kulturowej Olsztyna poprzez realizację projektu "Co nam w duszy gra"
01.05.-30.11.2015 r.</t>
  </si>
  <si>
    <r>
      <t xml:space="preserve">Fundacja Borussia
ul.Zyndrama z Maszkowic 2
10-133 Olsztyn
tel. 89-523-72-93
</t>
    </r>
    <r>
      <rPr>
        <b/>
        <sz val="8"/>
        <color indexed="8"/>
        <rFont val="Arial"/>
        <family val="2"/>
      </rPr>
      <t>BK.524.46.2015</t>
    </r>
  </si>
  <si>
    <t>Popularyzacja róznorodności kulturowej Olsztyna poprzez realizację projektu "Moje miasto jest ciekawe"
30.04.-15.12.2015 r.</t>
  </si>
  <si>
    <t xml:space="preserve">Popularyzacja róznorodności kulturowej Olsztyna poprzez realizację projektu "Spacery z Abstrakcją"-cykl artystycznych wycieczek po Olsztynie z przewodnikiem
15.05.-01.09.2015
</t>
  </si>
  <si>
    <t>Olsztyn, dnia 19 marca 2015 r.</t>
  </si>
  <si>
    <t>Popularyzacja róznorodności kulturowej Olsztyna poprzez organizację IX Dni Kultury Żydowskiej w Olsztynie
20.04.-15.12.2015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</si>
</sst>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"/>
    <numFmt numFmtId="170" formatCode="[$-415]d\ mmmm\ yyyy"/>
    <numFmt numFmtId="171" formatCode="_-* #,##0.00\ [$zł-415]_-;\-* #,##0.00\ [$zł-415]_-;_-* &quot;-&quot;??\ [$zł-415]_-;_-@_-"/>
    <numFmt numFmtId="172" formatCode="0.000"/>
  </numFmts>
  <fonts count="27"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zcionka tekstu podstawowego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10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2" fontId="7" fillId="20" borderId="10" xfId="0" applyNumberFormat="1" applyFont="1" applyFill="1" applyBorder="1" applyAlignment="1">
      <alignment horizontal="center" vertical="top" wrapText="1"/>
    </xf>
    <xf numFmtId="2" fontId="9" fillId="20" borderId="10" xfId="0" applyNumberFormat="1" applyFont="1" applyFill="1" applyBorder="1" applyAlignment="1">
      <alignment horizontal="center" vertical="top" wrapText="1"/>
    </xf>
    <xf numFmtId="0" fontId="5" fillId="20" borderId="11" xfId="0" applyFont="1" applyFill="1" applyBorder="1" applyAlignment="1">
      <alignment horizontal="right" vertical="top" wrapText="1"/>
    </xf>
    <xf numFmtId="0" fontId="1" fillId="20" borderId="10" xfId="0" applyFont="1" applyFill="1" applyBorder="1" applyAlignment="1">
      <alignment vertical="top" wrapText="1"/>
    </xf>
    <xf numFmtId="2" fontId="1" fillId="20" borderId="10" xfId="58" applyNumberFormat="1" applyFont="1" applyFill="1" applyBorder="1" applyAlignment="1">
      <alignment vertical="top" wrapText="1"/>
    </xf>
    <xf numFmtId="2" fontId="7" fillId="20" borderId="10" xfId="52" applyNumberFormat="1" applyFont="1" applyFill="1" applyBorder="1" applyAlignment="1">
      <alignment horizontal="center" vertical="top" wrapText="1"/>
    </xf>
    <xf numFmtId="0" fontId="7" fillId="20" borderId="10" xfId="0" applyFont="1" applyFill="1" applyBorder="1" applyAlignment="1">
      <alignment vertical="top" wrapText="1"/>
    </xf>
    <xf numFmtId="0" fontId="5" fillId="20" borderId="12" xfId="0" applyFont="1" applyFill="1" applyBorder="1" applyAlignment="1">
      <alignment vertical="top" wrapText="1"/>
    </xf>
    <xf numFmtId="0" fontId="5" fillId="20" borderId="13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10" fontId="0" fillId="0" borderId="0" xfId="52" applyNumberFormat="1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G8" sqref="G8"/>
    </sheetView>
  </sheetViews>
  <sheetFormatPr defaultColWidth="8.796875" defaultRowHeight="14.25"/>
  <cols>
    <col min="1" max="1" width="3.5" style="0" customWidth="1"/>
    <col min="2" max="2" width="20.19921875" style="0" customWidth="1"/>
    <col min="3" max="3" width="19.69921875" style="0" customWidth="1"/>
    <col min="4" max="4" width="7.09765625" style="0" customWidth="1"/>
    <col min="5" max="5" width="6.69921875" style="0" customWidth="1"/>
    <col min="6" max="6" width="5.09765625" style="0" customWidth="1"/>
    <col min="7" max="7" width="7.5" style="0" customWidth="1"/>
    <col min="8" max="8" width="5.19921875" style="0" customWidth="1"/>
    <col min="9" max="9" width="7.3984375" style="0" customWidth="1"/>
    <col min="10" max="10" width="4.69921875" style="0" customWidth="1"/>
    <col min="11" max="11" width="10" style="0" customWidth="1"/>
    <col min="12" max="12" width="10.19921875" style="0" customWidth="1"/>
    <col min="13" max="13" width="5.5" style="0" customWidth="1"/>
    <col min="14" max="14" width="6.69921875" style="0" customWidth="1"/>
    <col min="15" max="15" width="8.5" style="0" customWidth="1"/>
  </cols>
  <sheetData>
    <row r="1" spans="1:15" ht="14.25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4.25" customHeight="1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ht="6.75" customHeight="1"/>
    <row r="4" spans="1:15" s="2" customFormat="1" ht="19.5" customHeight="1">
      <c r="A4" s="26" t="s">
        <v>0</v>
      </c>
      <c r="B4" s="26" t="s">
        <v>1</v>
      </c>
      <c r="C4" s="26" t="s">
        <v>15</v>
      </c>
      <c r="D4" s="34" t="s">
        <v>2</v>
      </c>
      <c r="E4" s="35"/>
      <c r="F4" s="35"/>
      <c r="G4" s="35"/>
      <c r="H4" s="35"/>
      <c r="I4" s="35"/>
      <c r="J4" s="36"/>
      <c r="K4" s="26" t="s">
        <v>3</v>
      </c>
      <c r="L4" s="26" t="s">
        <v>17</v>
      </c>
      <c r="M4" s="29" t="s">
        <v>7</v>
      </c>
      <c r="N4" s="30"/>
      <c r="O4" s="26" t="s">
        <v>4</v>
      </c>
    </row>
    <row r="5" spans="1:15" s="2" customFormat="1" ht="30.75" customHeight="1">
      <c r="A5" s="27"/>
      <c r="B5" s="27"/>
      <c r="C5" s="27"/>
      <c r="D5" s="24" t="s">
        <v>5</v>
      </c>
      <c r="E5" s="34" t="s">
        <v>11</v>
      </c>
      <c r="F5" s="36"/>
      <c r="G5" s="34" t="s">
        <v>10</v>
      </c>
      <c r="H5" s="36"/>
      <c r="I5" s="34" t="s">
        <v>6</v>
      </c>
      <c r="J5" s="36"/>
      <c r="K5" s="27"/>
      <c r="L5" s="27"/>
      <c r="M5" s="31"/>
      <c r="N5" s="32"/>
      <c r="O5" s="27"/>
    </row>
    <row r="6" spans="1:15" s="2" customFormat="1" ht="24.75" customHeight="1">
      <c r="A6" s="28"/>
      <c r="B6" s="28"/>
      <c r="C6" s="28"/>
      <c r="D6" s="24"/>
      <c r="E6" s="24" t="s">
        <v>14</v>
      </c>
      <c r="F6" s="24" t="s">
        <v>12</v>
      </c>
      <c r="G6" s="24" t="s">
        <v>14</v>
      </c>
      <c r="H6" s="24" t="s">
        <v>12</v>
      </c>
      <c r="I6" s="24" t="s">
        <v>14</v>
      </c>
      <c r="J6" s="24" t="s">
        <v>12</v>
      </c>
      <c r="K6" s="28"/>
      <c r="L6" s="28"/>
      <c r="M6" s="24" t="s">
        <v>8</v>
      </c>
      <c r="N6" s="24" t="s">
        <v>9</v>
      </c>
      <c r="O6" s="28"/>
    </row>
    <row r="7" spans="1:15" ht="54.75" customHeight="1">
      <c r="A7" s="13">
        <v>1</v>
      </c>
      <c r="B7" s="21" t="s">
        <v>25</v>
      </c>
      <c r="C7" s="1" t="s">
        <v>34</v>
      </c>
      <c r="D7" s="7">
        <f aca="true" t="shared" si="0" ref="D7:D12">E7+G7+I7</f>
        <v>10350</v>
      </c>
      <c r="E7" s="4">
        <v>0</v>
      </c>
      <c r="F7" s="12">
        <f aca="true" t="shared" si="1" ref="F7:F13">IF(ISBLANK(E7)=TRUE,"",E7/D7*100)</f>
        <v>0</v>
      </c>
      <c r="G7" s="4">
        <v>2160</v>
      </c>
      <c r="H7" s="12">
        <f aca="true" t="shared" si="2" ref="H7:H13">IF(ISBLANK(G7)=TRUE,"",G7/D7*100)</f>
        <v>20.869565217391305</v>
      </c>
      <c r="I7" s="4">
        <v>8190</v>
      </c>
      <c r="J7" s="12">
        <f aca="true" t="shared" si="3" ref="J7:J13">IF(ISBLANK(I7)=TRUE,"",I7/D7*100)</f>
        <v>79.13043478260869</v>
      </c>
      <c r="K7" s="5" t="s">
        <v>22</v>
      </c>
      <c r="L7" s="5" t="s">
        <v>26</v>
      </c>
      <c r="M7" s="23">
        <v>20.14</v>
      </c>
      <c r="N7" s="23">
        <v>0</v>
      </c>
      <c r="O7" s="6">
        <v>0</v>
      </c>
    </row>
    <row r="8" spans="1:16" ht="90">
      <c r="A8" s="13">
        <v>2</v>
      </c>
      <c r="B8" s="3" t="s">
        <v>27</v>
      </c>
      <c r="C8" s="3" t="s">
        <v>28</v>
      </c>
      <c r="D8" s="7">
        <f t="shared" si="0"/>
        <v>14227</v>
      </c>
      <c r="E8" s="4">
        <v>0</v>
      </c>
      <c r="F8" s="12">
        <f t="shared" si="1"/>
        <v>0</v>
      </c>
      <c r="G8" s="4">
        <v>8733</v>
      </c>
      <c r="H8" s="12">
        <f t="shared" si="2"/>
        <v>61.38328530259366</v>
      </c>
      <c r="I8" s="4">
        <v>5494</v>
      </c>
      <c r="J8" s="12">
        <f t="shared" si="3"/>
        <v>38.61671469740634</v>
      </c>
      <c r="K8" s="20" t="s">
        <v>23</v>
      </c>
      <c r="L8" s="20" t="s">
        <v>19</v>
      </c>
      <c r="M8" s="23">
        <v>32.43</v>
      </c>
      <c r="N8" s="23">
        <v>5000</v>
      </c>
      <c r="O8" s="6">
        <v>5000</v>
      </c>
      <c r="P8" s="22"/>
    </row>
    <row r="9" spans="1:15" ht="81.75" customHeight="1">
      <c r="A9" s="13">
        <v>3</v>
      </c>
      <c r="B9" s="18" t="s">
        <v>29</v>
      </c>
      <c r="C9" s="18" t="s">
        <v>36</v>
      </c>
      <c r="D9" s="7">
        <f t="shared" si="0"/>
        <v>24335</v>
      </c>
      <c r="E9" s="4">
        <v>550</v>
      </c>
      <c r="F9" s="12">
        <f t="shared" si="1"/>
        <v>2.2601191699198684</v>
      </c>
      <c r="G9" s="4">
        <v>2260</v>
      </c>
      <c r="H9" s="12">
        <f t="shared" si="2"/>
        <v>9.287035134579822</v>
      </c>
      <c r="I9" s="4">
        <v>21525</v>
      </c>
      <c r="J9" s="12">
        <f t="shared" si="3"/>
        <v>88.4528456955003</v>
      </c>
      <c r="K9" s="5" t="s">
        <v>23</v>
      </c>
      <c r="L9" s="20" t="s">
        <v>30</v>
      </c>
      <c r="M9" s="23">
        <v>30.14</v>
      </c>
      <c r="N9" s="23">
        <v>15000</v>
      </c>
      <c r="O9" s="6">
        <v>15000</v>
      </c>
    </row>
    <row r="10" spans="1:15" ht="66.75" customHeight="1">
      <c r="A10" s="13">
        <v>4</v>
      </c>
      <c r="B10" s="3" t="s">
        <v>31</v>
      </c>
      <c r="C10" s="19" t="s">
        <v>32</v>
      </c>
      <c r="D10" s="7">
        <f t="shared" si="0"/>
        <v>20435</v>
      </c>
      <c r="E10" s="4">
        <v>14900</v>
      </c>
      <c r="F10" s="12">
        <f t="shared" si="1"/>
        <v>72.9141179349156</v>
      </c>
      <c r="G10" s="4">
        <v>0</v>
      </c>
      <c r="H10" s="12">
        <f t="shared" si="2"/>
        <v>0</v>
      </c>
      <c r="I10" s="4">
        <v>5535</v>
      </c>
      <c r="J10" s="12">
        <f t="shared" si="3"/>
        <v>27.085882065084416</v>
      </c>
      <c r="K10" s="5" t="s">
        <v>23</v>
      </c>
      <c r="L10" s="20" t="s">
        <v>21</v>
      </c>
      <c r="M10" s="23">
        <v>34.43</v>
      </c>
      <c r="N10" s="23">
        <v>5000</v>
      </c>
      <c r="O10" s="6">
        <v>5000</v>
      </c>
    </row>
    <row r="11" spans="1:15" ht="57" customHeight="1">
      <c r="A11" s="13">
        <v>5</v>
      </c>
      <c r="B11" s="17" t="s">
        <v>35</v>
      </c>
      <c r="C11" s="18" t="s">
        <v>39</v>
      </c>
      <c r="D11" s="7">
        <f t="shared" si="0"/>
        <v>43250</v>
      </c>
      <c r="E11" s="4">
        <v>24150</v>
      </c>
      <c r="F11" s="12">
        <f t="shared" si="1"/>
        <v>55.83815028901734</v>
      </c>
      <c r="G11" s="4">
        <v>5100</v>
      </c>
      <c r="H11" s="12">
        <f t="shared" si="2"/>
        <v>11.791907514450866</v>
      </c>
      <c r="I11" s="4">
        <v>14000</v>
      </c>
      <c r="J11" s="12">
        <f t="shared" si="3"/>
        <v>32.369942196531795</v>
      </c>
      <c r="K11" s="5" t="s">
        <v>23</v>
      </c>
      <c r="L11" s="20" t="s">
        <v>24</v>
      </c>
      <c r="M11" s="23">
        <v>35.14</v>
      </c>
      <c r="N11" s="23">
        <v>12000</v>
      </c>
      <c r="O11" s="6">
        <v>12000</v>
      </c>
    </row>
    <row r="12" spans="1:15" ht="80.25" customHeight="1">
      <c r="A12" s="13">
        <v>6</v>
      </c>
      <c r="B12" s="18" t="s">
        <v>33</v>
      </c>
      <c r="C12" s="3" t="s">
        <v>37</v>
      </c>
      <c r="D12" s="7">
        <f t="shared" si="0"/>
        <v>10270</v>
      </c>
      <c r="E12" s="4">
        <v>1000</v>
      </c>
      <c r="F12" s="12">
        <f t="shared" si="1"/>
        <v>9.737098344693282</v>
      </c>
      <c r="G12" s="4">
        <v>2920</v>
      </c>
      <c r="H12" s="12">
        <f t="shared" si="2"/>
        <v>28.432327166504383</v>
      </c>
      <c r="I12" s="4">
        <v>6350</v>
      </c>
      <c r="J12" s="12">
        <f t="shared" si="3"/>
        <v>61.830574488802334</v>
      </c>
      <c r="K12" s="5" t="s">
        <v>22</v>
      </c>
      <c r="L12" s="5" t="s">
        <v>20</v>
      </c>
      <c r="M12" s="23">
        <v>25.86</v>
      </c>
      <c r="N12" s="23">
        <v>3000</v>
      </c>
      <c r="O12" s="6">
        <v>3000</v>
      </c>
    </row>
    <row r="13" spans="1:15" ht="14.25">
      <c r="A13" s="14"/>
      <c r="B13" s="15"/>
      <c r="C13" s="9" t="s">
        <v>13</v>
      </c>
      <c r="D13" s="8">
        <f>SUM(D7:D12)</f>
        <v>122867</v>
      </c>
      <c r="E13" s="8">
        <f>SUM(E7:E12)</f>
        <v>40600</v>
      </c>
      <c r="F13" s="12">
        <f t="shared" si="1"/>
        <v>33.043860434453514</v>
      </c>
      <c r="G13" s="8">
        <f>SUM(G7:G12)</f>
        <v>21173</v>
      </c>
      <c r="H13" s="12">
        <f t="shared" si="2"/>
        <v>17.232454605386312</v>
      </c>
      <c r="I13" s="8">
        <f>SUM(I7:I12)</f>
        <v>61094</v>
      </c>
      <c r="J13" s="12">
        <f t="shared" si="3"/>
        <v>49.72368496016018</v>
      </c>
      <c r="K13" s="10"/>
      <c r="L13" s="10"/>
      <c r="M13" s="10"/>
      <c r="N13" s="11">
        <f>SUM(N7:N12)</f>
        <v>40000</v>
      </c>
      <c r="O13" s="11">
        <f>SUM(O7:O12)</f>
        <v>40000</v>
      </c>
    </row>
    <row r="14" ht="9" customHeight="1"/>
    <row r="15" spans="1:3" s="16" customFormat="1" ht="12.75">
      <c r="A15" s="25" t="s">
        <v>38</v>
      </c>
      <c r="B15" s="25"/>
      <c r="C15" s="25"/>
    </row>
    <row r="16" s="16" customFormat="1" ht="12.75"/>
  </sheetData>
  <sheetProtection/>
  <mergeCells count="14">
    <mergeCell ref="A1:O1"/>
    <mergeCell ref="A2:O2"/>
    <mergeCell ref="O4:O6"/>
    <mergeCell ref="D4:J4"/>
    <mergeCell ref="E5:F5"/>
    <mergeCell ref="G5:H5"/>
    <mergeCell ref="I5:J5"/>
    <mergeCell ref="A15:C15"/>
    <mergeCell ref="K4:K6"/>
    <mergeCell ref="L4:L6"/>
    <mergeCell ref="M4:N5"/>
    <mergeCell ref="A4:A6"/>
    <mergeCell ref="B4:B6"/>
    <mergeCell ref="C4:C6"/>
  </mergeCells>
  <printOptions/>
  <pageMargins left="0.25" right="0.5" top="0.21" bottom="0.1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Bogusława Trepanowska</dc:creator>
  <cp:keywords/>
  <dc:description/>
  <cp:lastModifiedBy>marta jarosławska</cp:lastModifiedBy>
  <cp:lastPrinted>2015-04-08T12:55:11Z</cp:lastPrinted>
  <dcterms:created xsi:type="dcterms:W3CDTF">2014-02-10T08:20:32Z</dcterms:created>
  <dcterms:modified xsi:type="dcterms:W3CDTF">2015-04-17T10:50:24Z</dcterms:modified>
  <cp:category/>
  <cp:version/>
  <cp:contentType/>
  <cp:contentStatus/>
</cp:coreProperties>
</file>